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C:\Users\talya.z\Downloads\"/>
    </mc:Choice>
  </mc:AlternateContent>
  <xr:revisionPtr revIDLastSave="0" documentId="13_ncr:1_{E566F560-7EE6-4EE7-9686-BD429C10738E}" xr6:coauthVersionLast="47" xr6:coauthVersionMax="47" xr10:uidLastSave="{00000000-0000-0000-0000-000000000000}"/>
  <bookViews>
    <workbookView xWindow="28680" yWindow="-120" windowWidth="29040" windowHeight="15840" xr2:uid="{00000000-000D-0000-FFFF-FFFF00000000}"/>
  </bookViews>
  <sheets>
    <sheet name="דוגמה"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B31" i="3"/>
  <c r="B26" i="3"/>
  <c r="D18" i="3"/>
  <c r="D12" i="3"/>
  <c r="B18" i="3"/>
  <c r="B12" i="3"/>
  <c r="B24" i="3" l="1"/>
  <c r="B19" i="3"/>
  <c r="D5" i="3" l="1"/>
  <c r="B25" i="3" l="1"/>
  <c r="B3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ofra</author>
    <author>Avi Mackhel</author>
    <author>Ofra Yamin</author>
  </authors>
  <commentList>
    <comment ref="B5" authorId="0" shapeId="0" xr:uid="{00000000-0006-0000-0000-000001000000}">
      <text>
        <r>
          <rPr>
            <sz val="9"/>
            <rFont val="Tahoma"/>
            <family val="2"/>
          </rPr>
          <t>תאריך מאזן הבוחן שהוגש במסגרת הגשת הבקשה.</t>
        </r>
      </text>
    </comment>
    <comment ref="B6" authorId="1" shapeId="0" xr:uid="{00000000-0006-0000-0000-000002000000}">
      <text>
        <r>
          <rPr>
            <sz val="8"/>
            <color indexed="81"/>
            <rFont val="Tahoma"/>
            <family val="2"/>
          </rPr>
          <t>מזומנים ושווי מזומנים, כולל פקדונות של עד 3 חודשים.</t>
        </r>
      </text>
    </comment>
    <comment ref="B7" authorId="1" shapeId="0" xr:uid="{00000000-0006-0000-0000-000003000000}">
      <text>
        <r>
          <rPr>
            <sz val="8"/>
            <color indexed="81"/>
            <rFont val="Tahoma"/>
            <family val="2"/>
          </rPr>
          <t>פקדונות לתקופה של 3 חודשים עד 12 חודשים.</t>
        </r>
      </text>
    </comment>
    <comment ref="D7" authorId="1" shapeId="0" xr:uid="{00000000-0006-0000-0000-000004000000}">
      <text>
        <r>
          <rPr>
            <sz val="8"/>
            <color indexed="81"/>
            <rFont val="Tahoma"/>
            <family val="2"/>
          </rPr>
          <t>יתרת הזכאים בגין מוסדות כמו מע"מ, מס הכנסה וקופות.</t>
        </r>
      </text>
    </comment>
    <comment ref="B8" authorId="1" shapeId="0" xr:uid="{00000000-0006-0000-0000-000005000000}">
      <text>
        <r>
          <rPr>
            <sz val="8"/>
            <color indexed="81"/>
            <rFont val="Tahoma"/>
            <family val="2"/>
          </rPr>
          <t>יתרת הלקוחות  נטו, כלומר לקוחות בניכוי הפרשה (ככל שקיימת) לחובות מסופקים.</t>
        </r>
      </text>
    </comment>
    <comment ref="D8" authorId="1" shapeId="0" xr:uid="{00000000-0006-0000-0000-000006000000}">
      <text>
        <r>
          <rPr>
            <sz val="8"/>
            <color indexed="81"/>
            <rFont val="Tahoma"/>
            <family val="2"/>
          </rPr>
          <t>יתרת הזכות בגין עובדים.</t>
        </r>
      </text>
    </comment>
    <comment ref="B9" authorId="1" shapeId="0" xr:uid="{00000000-0006-0000-0000-000007000000}">
      <text>
        <r>
          <rPr>
            <sz val="8"/>
            <color indexed="81"/>
            <rFont val="Tahoma"/>
            <family val="2"/>
          </rPr>
          <t>יתרות הצפויות להתקבל בגין מוסדות כמו מע"מ וביטוח לאומי.</t>
        </r>
      </text>
    </comment>
    <comment ref="D9" authorId="1" shapeId="0" xr:uid="{00000000-0006-0000-0000-000008000000}">
      <text>
        <r>
          <rPr>
            <sz val="8"/>
            <color indexed="81"/>
            <rFont val="Tahoma"/>
            <family val="2"/>
          </rPr>
          <t>מרכיבי התשלומים הצפויים של הלוואות לזמן ארוך, שישולמו תוך 12 חודשים מתאריך החתך של מאזן הבוחן (על החלויות השוטפות להופיע בנפרד במאזן הבוחן)</t>
        </r>
      </text>
    </comment>
    <comment ref="B10" authorId="1" shapeId="0" xr:uid="{00000000-0006-0000-0000-000009000000}">
      <text>
        <r>
          <rPr>
            <sz val="8"/>
            <color indexed="81"/>
            <rFont val="Tahoma"/>
            <family val="2"/>
          </rPr>
          <t>כל יתרות החייבים השונים לזמן קצר שלא צויינו לעיל.</t>
        </r>
      </text>
    </comment>
    <comment ref="D10" authorId="1" shapeId="0" xr:uid="{00000000-0006-0000-0000-00000A000000}">
      <text>
        <r>
          <rPr>
            <sz val="8"/>
            <color indexed="81"/>
            <rFont val="Tahoma"/>
            <family val="2"/>
          </rPr>
          <t>כל יתרת הזכאים השונים שלא צויינה לעיל.</t>
        </r>
      </text>
    </comment>
    <comment ref="D11" authorId="1" shapeId="0" xr:uid="{00000000-0006-0000-0000-00000B000000}">
      <text>
        <r>
          <rPr>
            <sz val="8"/>
            <color indexed="81"/>
            <rFont val="Tahoma"/>
            <family val="2"/>
          </rPr>
          <t>הפרשות וכל הטבה שחזויה להיות משולמת תוך 12 החודשים מתאריך החתך של מאזן הבוחן, כדוגמת הפרשה לחופשה. רוצה לומר, המרכיב השוטף של ההפרשה הצפויה  להיות משולמת במהלך 12 החודשים שלאחר יום מאזן הבוחן.</t>
        </r>
      </text>
    </comment>
    <comment ref="B15" authorId="1" shapeId="0" xr:uid="{00000000-0006-0000-0000-00000C000000}">
      <text>
        <r>
          <rPr>
            <sz val="8"/>
            <color indexed="81"/>
            <rFont val="Tahoma"/>
            <family val="2"/>
          </rPr>
          <t>סך הנכסים שאינם שוטפים, קרי, הרכוש הקבוע בניכוי הפחת שנצבר, לרבות מבנים, מכונות וכו'.</t>
        </r>
      </text>
    </comment>
    <comment ref="D15" authorId="1" shapeId="0" xr:uid="{00000000-0006-0000-0000-00000D000000}">
      <text>
        <r>
          <rPr>
            <sz val="8"/>
            <rFont val="Tahoma"/>
            <family val="2"/>
          </rPr>
          <t>התחייבויות שאינן שוטפות, לרבות הלוואות, עתודה לפיצויים וכו'.</t>
        </r>
      </text>
    </comment>
    <comment ref="D16" authorId="0" shapeId="0" xr:uid="{00000000-0006-0000-0000-00000E000000}">
      <text>
        <r>
          <rPr>
            <sz val="9"/>
            <rFont val="Tahoma"/>
            <family val="2"/>
            <charset val="177"/>
          </rPr>
          <t>יודגש כי בשל דרישתנו לקבל מאזן בוחן שלם ומותאם - נתון זה צריך להופיע במאזן הבוחן.</t>
        </r>
      </text>
    </comment>
    <comment ref="B19" authorId="1" shapeId="0" xr:uid="{00000000-0006-0000-0000-00000F000000}">
      <text>
        <r>
          <rPr>
            <sz val="8"/>
            <rFont val="Tahoma"/>
            <family val="2"/>
          </rPr>
          <t>תוצאה רצויה: 0 לבדיקת מאזן תקין</t>
        </r>
      </text>
    </comment>
    <comment ref="B27" authorId="1" shapeId="0" xr:uid="{00000000-0006-0000-0000-000010000000}">
      <text>
        <r>
          <rPr>
            <sz val="8"/>
            <color indexed="81"/>
            <rFont val="Tahoma"/>
            <family val="2"/>
          </rPr>
          <t>קווי אשראי העומדים לרשות החברה (ואינם כלולים בהון חוזר נטו) נכון למועד הגשת הבקשה והיתרה הפנויה לשימוש (קו אשראי מאושר בניכוי הסכום  המנוצל נכון למועד הגשת הבקשה).</t>
        </r>
      </text>
    </comment>
    <comment ref="B28" authorId="1" shapeId="0" xr:uid="{00000000-0006-0000-0000-000011000000}">
      <text>
        <r>
          <rPr>
            <sz val="8"/>
            <color indexed="81"/>
            <rFont val="Tahoma"/>
            <family val="2"/>
          </rPr>
          <t>כמובא בסעיפים 6 במסמך "רשימת מסמכי הגשה פיננסיים". יודגש כי מדובר בתקבולים שטרם הוכרו כנגד נכסים שוטפים אשר נכללים במאזן הבוחן.</t>
        </r>
      </text>
    </comment>
    <comment ref="B29" authorId="1" shapeId="0" xr:uid="{00000000-0006-0000-0000-000012000000}">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0" authorId="1" shapeId="0" xr:uid="{00000000-0006-0000-0000-000013000000}">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1" authorId="1" shapeId="0" xr:uid="{00000000-0006-0000-0000-000014000000}">
      <text>
        <r>
          <rPr>
            <sz val="8"/>
            <color indexed="81"/>
            <rFont val="Tahoma"/>
            <family val="2"/>
          </rPr>
          <t>סך היתרות לצורך חישוב ה RUNWAY</t>
        </r>
      </text>
    </comment>
    <comment ref="B32" authorId="2" shapeId="0" xr:uid="{C4B5B60A-3760-41FA-9B48-3959301486B7}">
      <text>
        <r>
          <rPr>
            <sz val="9"/>
            <color indexed="81"/>
            <rFont val="Tahoma"/>
            <charset val="177"/>
          </rPr>
          <t>קצב ההוצאות החודשי הצפוי של התאגיד (Burn Rate) בממוצע בתקופת התיק (ילקח מתוך דוח התזרים הייעודי) , תוך בחינת סבירותו ביחס לשלושת החודשים שקדמו להגשת הבקשה 
.</t>
        </r>
      </text>
    </comment>
  </commentList>
</comments>
</file>

<file path=xl/sharedStrings.xml><?xml version="1.0" encoding="utf-8"?>
<sst xmlns="http://schemas.openxmlformats.org/spreadsheetml/2006/main" count="41" uniqueCount="40">
  <si>
    <t>התחייבויות שוטפות</t>
  </si>
  <si>
    <t>רכוש שוטף</t>
  </si>
  <si>
    <t xml:space="preserve">סה"כ יתרות </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</si>
  <si>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</si>
  <si>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</si>
  <si>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</si>
  <si>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</si>
  <si>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</si>
  <si>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</si>
  <si>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</si>
  <si>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</si>
  <si>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</si>
  <si>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</si>
  <si>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</si>
  <si>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</si>
  <si>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</si>
  <si>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</si>
  <si>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</si>
  <si>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</si>
  <si>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</si>
  <si>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</si>
  <si>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</si>
  <si>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</si>
  <si>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</si>
  <si>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</si>
  <si>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</si>
  <si>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</si>
  <si>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</si>
  <si>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</si>
  <si>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</si>
  <si>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</si>
  <si>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</si>
  <si>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</si>
  <si>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t>באלפי ₪</t>
  </si>
  <si>
    <t>מלאי</t>
  </si>
  <si>
    <t xml:space="preserve"> על בסיס תחזית לתקופה המתחילה בתאריך החתך של מאזן הבוחן לשנת 2023 ומסתיימת בסיום תקופת ביצוע המו"פ המבוקשת
(באלפי ₪)</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</si>
  <si>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 xml:space="preserve">מתוך מאזן בוחן שלם ומותאם </t>
    </r>
    <r>
      <rPr>
        <b/>
        <sz val="12"/>
        <color rgb="FFFF0000"/>
        <rFont val="Calibri Light"/>
        <family val="2"/>
      </rPr>
      <t xml:space="preserve">לשנת 2023, כמפורט בסעיף 3 במסמך "רשימת מסמכי הגשה פיננסיים".
3. יש לקרוא את ההערות המובנות בתאים, ולמלא הנתונים בהתאם.
4. תקופת הסימולטור </t>
    </r>
    <r>
      <rPr>
        <b/>
        <u/>
        <sz val="12"/>
        <color rgb="FFFF0000"/>
        <rFont val="Calibri Light"/>
        <family val="2"/>
      </rPr>
      <t>מתחילה</t>
    </r>
    <r>
      <rPr>
        <b/>
        <sz val="12"/>
        <color rgb="FFFF0000"/>
        <rFont val="Calibri Light"/>
        <family val="2"/>
      </rPr>
      <t xml:space="preserve"> בתאריך החתך של מאזן הבוחן לשנת 2023 </t>
    </r>
    <r>
      <rPr>
        <b/>
        <u/>
        <sz val="12"/>
        <color rgb="FFFF0000"/>
        <rFont val="Calibri Light"/>
        <family val="2"/>
      </rPr>
      <t>ומסתיימת</t>
    </r>
    <r>
      <rPr>
        <b/>
        <sz val="12"/>
        <color rgb="FFFF0000"/>
        <rFont val="Calibri Light"/>
        <family val="2"/>
      </rPr>
      <t xml:space="preserve"> בסיום תקופת ביצוע המו"פ המבוקשת.
5. למען הסר ספק, כל נתוני הצפי (החל משורה 27),מתייחסים לצפי מיום תאריך החתך של מאזן הבוחן לשנת 2023.</t>
    </r>
  </si>
  <si>
    <t>מס' חודשים לפעילות בהתאם ל BR צפוי</t>
  </si>
  <si>
    <t xml:space="preserve"> Burn Rate חודשי צפוי</t>
  </si>
  <si>
    <t>* רק תוצאה הנמוכה או שווה ל- "6" מזכה את החברה להגיש בקשה במסגרת המסלול המהיר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</si>
</sst>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
      <sz val="9"/>
      <color indexed="81"/>
      <name val="Tahoma"/>
      <charset val="177"/>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1">
    <xf numFmtId="0" fontId="0" fillId="0" borderId="0"/>
  </cellStyleXfs>
  <cellXfs count="54">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1"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vertical="center" wrapText="1" readingOrder="2"/>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4" fillId="0" borderId="0" xfId="0" applyFont="1" applyAlignment="1" applyProtection="1">
      <alignment horizontal="center" vertical="center" wrapText="1"/>
      <protection locked="0"/>
    </xf>
    <xf numFmtId="14" fontId="4" fillId="0" borderId="0" xfId="0" applyNumberFormat="1" applyFont="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14" fontId="3" fillId="3" borderId="10" xfId="0" applyNumberFormat="1" applyFont="1" applyFill="1" applyBorder="1" applyAlignment="1" applyProtection="1">
      <alignment horizontal="center" vertical="center"/>
      <protection locked="0"/>
    </xf>
    <xf numFmtId="0" fontId="1" fillId="2" borderId="9" xfId="0" applyFont="1" applyFill="1" applyBorder="1" applyAlignment="1">
      <alignment horizontal="right" vertical="center"/>
    </xf>
    <xf numFmtId="3" fontId="1" fillId="3" borderId="10" xfId="0" applyNumberFormat="1" applyFont="1" applyFill="1" applyBorder="1" applyAlignment="1" applyProtection="1">
      <alignment horizontal="center" vertical="center"/>
      <protection locked="0"/>
    </xf>
    <xf numFmtId="3" fontId="2" fillId="2" borderId="10"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1" fillId="0" borderId="10" xfId="0" applyFont="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2" fillId="2" borderId="11" xfId="0" applyFont="1" applyFill="1" applyBorder="1" applyAlignment="1">
      <alignment horizontal="right" vertical="center"/>
    </xf>
    <xf numFmtId="3" fontId="2" fillId="2" borderId="12" xfId="0" applyNumberFormat="1" applyFont="1" applyFill="1" applyBorder="1" applyAlignment="1">
      <alignment horizontal="center" vertical="center"/>
    </xf>
    <xf numFmtId="0" fontId="1" fillId="0" borderId="9" xfId="0" applyFont="1" applyBorder="1" applyAlignment="1">
      <alignment horizontal="right" vertical="center"/>
    </xf>
    <xf numFmtId="14" fontId="3" fillId="0" borderId="10" xfId="0" applyNumberFormat="1" applyFont="1" applyBorder="1" applyAlignment="1">
      <alignment horizontal="center" vertical="center"/>
    </xf>
    <xf numFmtId="0" fontId="2" fillId="2" borderId="10" xfId="0" applyFont="1" applyFill="1" applyBorder="1" applyAlignment="1">
      <alignment horizontal="right" vertical="center"/>
    </xf>
    <xf numFmtId="0" fontId="1" fillId="0" borderId="10" xfId="0" applyFont="1" applyBorder="1" applyAlignment="1">
      <alignment horizontal="right" vertical="center"/>
    </xf>
    <xf numFmtId="0" fontId="1" fillId="3" borderId="10"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2" xfId="0" applyFont="1" applyBorder="1" applyAlignment="1">
      <alignment horizontal="center" vertical="center"/>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3" xfId="0" applyFont="1" applyBorder="1" applyAlignment="1">
      <alignment horizontal="right" vertical="top" wrapText="1" readingOrder="2"/>
    </xf>
    <xf numFmtId="0" fontId="10" fillId="0" borderId="4" xfId="0" applyFont="1" applyBorder="1" applyAlignment="1">
      <alignment horizontal="right" vertical="top" readingOrder="2"/>
    </xf>
    <xf numFmtId="0" fontId="10" fillId="0" borderId="5" xfId="0" applyFont="1" applyBorder="1" applyAlignment="1">
      <alignment horizontal="right" vertical="top" readingOrder="2"/>
    </xf>
    <xf numFmtId="0" fontId="2" fillId="0" borderId="13" xfId="0" applyFont="1" applyBorder="1" applyAlignment="1">
      <alignment horizontal="center" vertical="center"/>
    </xf>
    <xf numFmtId="0" fontId="2" fillId="0" borderId="14" xfId="0" applyFont="1" applyBorder="1" applyAlignment="1">
      <alignment horizontal="center" vertical="center"/>
    </xf>
    <xf numFmtId="164"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U54"/>
  <sheetViews>
    <sheetView rightToLeft="1" tabSelected="1" topLeftCell="A13" zoomScaleNormal="100" workbookViewId="0">
      <selection activeCell="B35" sqref="B35"/>
    </sheetView>
  </sheetViews>
  <sheetFormatPr defaultColWidth="8.84375" defaultRowHeight="15.5" x14ac:dyDescent="0.35"/>
  <cols>
    <col min="1" max="1" width="30.4609375" style="1" customWidth="1"/>
    <col min="2" max="2" width="21.4609375" style="1" customWidth="1"/>
    <col min="3" max="3" width="31.69140625" style="1" customWidth="1"/>
    <col min="4" max="4" width="22.53515625" style="2" customWidth="1"/>
    <col min="5" max="6" width="11.69140625" style="3" customWidth="1"/>
    <col min="7" max="7" width="26.23046875" style="1" customWidth="1"/>
    <col min="8" max="8" width="11" style="1" customWidth="1"/>
    <col min="9" max="9" width="8.84375" style="1"/>
    <col min="10" max="10" width="12.23046875" style="1" customWidth="1"/>
    <col min="11" max="16384" width="8.84375" style="1"/>
  </cols>
  <sheetData>
    <row r="1" spans="1:6" ht="19" thickBot="1" x14ac:dyDescent="0.4">
      <c r="A1" s="21" t="s">
        <v>29</v>
      </c>
      <c r="B1" s="19"/>
      <c r="C1" s="21" t="s">
        <v>28</v>
      </c>
      <c r="D1" s="20"/>
    </row>
    <row r="2" spans="1:6" ht="19" thickBot="1" x14ac:dyDescent="0.4">
      <c r="A2" s="7"/>
      <c r="B2" s="22"/>
      <c r="C2" s="7"/>
      <c r="D2" s="23"/>
    </row>
    <row r="3" spans="1:6" ht="99.75" customHeight="1" thickBot="1" x14ac:dyDescent="0.4">
      <c r="A3" s="48" t="s">
        <v>36</v>
      </c>
      <c r="B3" s="49"/>
      <c r="C3" s="49"/>
      <c r="D3" s="50"/>
      <c r="E3" s="1"/>
      <c r="F3" s="1"/>
    </row>
    <row r="4" spans="1:6" x14ac:dyDescent="0.35">
      <c r="A4" s="26" t="s">
        <v>25</v>
      </c>
      <c r="B4" s="27" t="s">
        <v>33</v>
      </c>
      <c r="C4" s="26" t="s">
        <v>15</v>
      </c>
      <c r="D4" s="27" t="s">
        <v>33</v>
      </c>
      <c r="E4" s="1"/>
      <c r="F4" s="1"/>
    </row>
    <row r="5" spans="1:6" x14ac:dyDescent="0.35">
      <c r="A5" s="28"/>
      <c r="B5" s="29">
        <v>0</v>
      </c>
      <c r="C5" s="39"/>
      <c r="D5" s="40">
        <f>+B5</f>
        <v>0</v>
      </c>
      <c r="E5" s="1"/>
      <c r="F5" s="1"/>
    </row>
    <row r="6" spans="1:6" x14ac:dyDescent="0.35">
      <c r="A6" s="30" t="s">
        <v>20</v>
      </c>
      <c r="B6" s="31"/>
      <c r="C6" s="30" t="s">
        <v>11</v>
      </c>
      <c r="D6" s="31"/>
      <c r="E6" s="1"/>
      <c r="F6" s="1"/>
    </row>
    <row r="7" spans="1:6" x14ac:dyDescent="0.35">
      <c r="A7" s="30" t="s">
        <v>18</v>
      </c>
      <c r="B7" s="31"/>
      <c r="C7" s="30" t="s">
        <v>4</v>
      </c>
      <c r="D7" s="31"/>
      <c r="E7" s="1"/>
      <c r="F7" s="1"/>
    </row>
    <row r="8" spans="1:6" x14ac:dyDescent="0.35">
      <c r="A8" s="30" t="s">
        <v>9</v>
      </c>
      <c r="B8" s="31"/>
      <c r="C8" s="30" t="s">
        <v>5</v>
      </c>
      <c r="D8" s="31"/>
      <c r="E8" s="1"/>
      <c r="F8" s="1"/>
    </row>
    <row r="9" spans="1:6" x14ac:dyDescent="0.35">
      <c r="A9" s="30" t="s">
        <v>14</v>
      </c>
      <c r="B9" s="31"/>
      <c r="C9" s="30" t="s">
        <v>26</v>
      </c>
      <c r="D9" s="31"/>
      <c r="E9" s="1"/>
      <c r="F9" s="12"/>
    </row>
    <row r="10" spans="1:6" x14ac:dyDescent="0.35">
      <c r="A10" s="30" t="s">
        <v>10</v>
      </c>
      <c r="B10" s="31"/>
      <c r="C10" s="30" t="s">
        <v>19</v>
      </c>
      <c r="D10" s="31"/>
      <c r="E10" s="1"/>
      <c r="F10" s="1"/>
    </row>
    <row r="11" spans="1:6" x14ac:dyDescent="0.35">
      <c r="A11" s="30" t="s">
        <v>34</v>
      </c>
      <c r="B11" s="31"/>
      <c r="C11" s="30" t="s">
        <v>24</v>
      </c>
      <c r="D11" s="31"/>
      <c r="E11" s="1"/>
      <c r="F11" s="1"/>
    </row>
    <row r="12" spans="1:6" x14ac:dyDescent="0.35">
      <c r="A12" s="33" t="s">
        <v>3</v>
      </c>
      <c r="B12" s="32">
        <f>SUM(B6:B11)</f>
        <v>0</v>
      </c>
      <c r="C12" s="33" t="s">
        <v>6</v>
      </c>
      <c r="D12" s="32">
        <f>SUM(D6:D11)</f>
        <v>0</v>
      </c>
      <c r="E12" s="1"/>
      <c r="F12" s="1"/>
    </row>
    <row r="13" spans="1:6" x14ac:dyDescent="0.35">
      <c r="A13" s="33"/>
      <c r="B13" s="32"/>
      <c r="C13" s="33"/>
      <c r="D13" s="41"/>
      <c r="E13" s="1"/>
      <c r="F13" s="1"/>
    </row>
    <row r="14" spans="1:6" x14ac:dyDescent="0.35">
      <c r="A14" s="30"/>
      <c r="B14" s="34"/>
      <c r="C14" s="36"/>
      <c r="D14" s="42"/>
      <c r="E14" s="1"/>
      <c r="F14" s="1"/>
    </row>
    <row r="15" spans="1:6" x14ac:dyDescent="0.35">
      <c r="A15" s="33" t="s">
        <v>27</v>
      </c>
      <c r="B15" s="35"/>
      <c r="C15" s="33" t="s">
        <v>12</v>
      </c>
      <c r="D15" s="35"/>
      <c r="E15" s="1"/>
      <c r="F15" s="1"/>
    </row>
    <row r="16" spans="1:6" x14ac:dyDescent="0.35">
      <c r="A16" s="36"/>
      <c r="B16" s="34"/>
      <c r="C16" s="33" t="s">
        <v>7</v>
      </c>
      <c r="D16" s="43"/>
      <c r="E16" s="1"/>
      <c r="F16" s="1"/>
    </row>
    <row r="17" spans="1:2153" x14ac:dyDescent="0.35">
      <c r="A17" s="36"/>
      <c r="B17" s="34"/>
      <c r="C17" s="33"/>
      <c r="D17" s="34"/>
      <c r="E17" s="1"/>
      <c r="F17" s="1"/>
    </row>
    <row r="18" spans="1:2153" ht="16" thickBot="1" x14ac:dyDescent="0.4">
      <c r="A18" s="37" t="s">
        <v>22</v>
      </c>
      <c r="B18" s="38">
        <f>+B15+B12</f>
        <v>0</v>
      </c>
      <c r="C18" s="37" t="s">
        <v>23</v>
      </c>
      <c r="D18" s="38">
        <f>+D15+D12+D16</f>
        <v>0</v>
      </c>
      <c r="E18" s="1"/>
      <c r="F18" s="1"/>
    </row>
    <row r="19" spans="1:2153" x14ac:dyDescent="0.35">
      <c r="A19" s="17" t="s">
        <v>21</v>
      </c>
      <c r="B19" s="18">
        <f>+B18-D18</f>
        <v>0</v>
      </c>
      <c r="D19" s="1"/>
      <c r="E19" s="1"/>
      <c r="F19" s="1"/>
    </row>
    <row r="20" spans="1:2153" s="4" customFormat="1" ht="16" thickBo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35">
      <c r="A21" s="51" t="s">
        <v>16</v>
      </c>
      <c r="B21" s="46" t="s">
        <v>35</v>
      </c>
      <c r="D21" s="3"/>
      <c r="E21" s="1"/>
      <c r="F21" s="1"/>
    </row>
    <row r="22" spans="1:2153" ht="89.25" customHeight="1" thickBot="1" x14ac:dyDescent="0.4">
      <c r="A22" s="52"/>
      <c r="B22" s="47"/>
      <c r="D22" s="1"/>
      <c r="E22" s="1"/>
      <c r="F22" s="1"/>
    </row>
    <row r="23" spans="1:2153" x14ac:dyDescent="0.35">
      <c r="A23" s="44"/>
      <c r="B23" s="45"/>
      <c r="D23" s="1"/>
      <c r="E23" s="1"/>
      <c r="F23" s="1"/>
    </row>
    <row r="24" spans="1:2153" x14ac:dyDescent="0.35">
      <c r="A24" s="5" t="s">
        <v>1</v>
      </c>
      <c r="B24" s="10">
        <f>+B12</f>
        <v>0</v>
      </c>
      <c r="D24" s="1"/>
      <c r="E24" s="1"/>
      <c r="F24" s="1"/>
    </row>
    <row r="25" spans="1:2153" x14ac:dyDescent="0.35">
      <c r="A25" s="5" t="s">
        <v>0</v>
      </c>
      <c r="B25" s="10">
        <f>+D12</f>
        <v>0</v>
      </c>
      <c r="D25" s="1"/>
      <c r="E25" s="1"/>
      <c r="F25" s="1"/>
    </row>
    <row r="26" spans="1:2153" ht="23.25" customHeight="1" x14ac:dyDescent="0.35">
      <c r="A26" s="6" t="s">
        <v>13</v>
      </c>
      <c r="B26" s="10">
        <f>B24-B25</f>
        <v>0</v>
      </c>
      <c r="D26" s="1"/>
      <c r="E26" s="1"/>
      <c r="F26" s="1"/>
    </row>
    <row r="27" spans="1:2153" ht="27.75" customHeight="1" x14ac:dyDescent="0.35">
      <c r="A27" s="6" t="s">
        <v>8</v>
      </c>
      <c r="B27" s="15"/>
      <c r="D27" s="1"/>
      <c r="E27" s="1"/>
      <c r="F27" s="1"/>
    </row>
    <row r="28" spans="1:2153" ht="34.5" customHeight="1" x14ac:dyDescent="0.35">
      <c r="A28" s="8" t="s">
        <v>31</v>
      </c>
      <c r="B28" s="15"/>
      <c r="D28" s="1"/>
      <c r="E28" s="1"/>
      <c r="F28" s="1"/>
    </row>
    <row r="29" spans="1:2153" ht="27.75" customHeight="1" x14ac:dyDescent="0.35">
      <c r="A29" s="8" t="s">
        <v>30</v>
      </c>
      <c r="B29" s="15"/>
      <c r="D29" s="1"/>
      <c r="E29" s="1"/>
      <c r="F29" s="1"/>
    </row>
    <row r="30" spans="1:2153" ht="62" x14ac:dyDescent="0.35">
      <c r="A30" s="8" t="s">
        <v>32</v>
      </c>
      <c r="B30" s="16"/>
      <c r="D30" s="1"/>
      <c r="E30" s="1"/>
      <c r="F30" s="1"/>
    </row>
    <row r="31" spans="1:2153" x14ac:dyDescent="0.35">
      <c r="A31" s="6" t="s">
        <v>2</v>
      </c>
      <c r="B31" s="11">
        <f>SUM(B26:B30)</f>
        <v>0</v>
      </c>
      <c r="D31" s="1"/>
      <c r="E31" s="1"/>
      <c r="F31" s="1"/>
    </row>
    <row r="32" spans="1:2153" x14ac:dyDescent="0.35">
      <c r="A32" s="14" t="s">
        <v>38</v>
      </c>
      <c r="B32" s="15"/>
      <c r="D32" s="1"/>
      <c r="E32" s="1"/>
      <c r="F32" s="1"/>
    </row>
    <row r="33" spans="1:9" x14ac:dyDescent="0.35">
      <c r="A33" s="6" t="s">
        <v>37</v>
      </c>
      <c r="B33" s="53" t="e">
        <f>+B31/B32</f>
        <v>#DIV/0!</v>
      </c>
      <c r="D33" s="24"/>
      <c r="E33" s="1"/>
      <c r="F33" s="1"/>
    </row>
    <row r="34" spans="1:9" ht="33.75" customHeight="1" x14ac:dyDescent="0.35">
      <c r="A34" s="6" t="s">
        <v>17</v>
      </c>
      <c r="B34" s="13" t="e">
        <f>IF(OR(B33&lt;6,B33=6),"זכאי ","לא זכאי")</f>
        <v>#DIV/0!</v>
      </c>
      <c r="C34" s="25" t="s">
        <v>39</v>
      </c>
      <c r="D34" s="1"/>
      <c r="E34" s="1"/>
      <c r="F34" s="1"/>
    </row>
    <row r="35" spans="1:9" x14ac:dyDescent="0.35">
      <c r="D35" s="1"/>
      <c r="E35" s="1"/>
      <c r="F35" s="1"/>
    </row>
    <row r="36" spans="1:9" x14ac:dyDescent="0.35">
      <c r="D36" s="1"/>
      <c r="E36" s="1"/>
      <c r="F36" s="1"/>
    </row>
    <row r="37" spans="1:9" ht="25.5" customHeight="1" x14ac:dyDescent="0.35">
      <c r="D37" s="1"/>
      <c r="E37" s="1"/>
      <c r="F37" s="1"/>
    </row>
    <row r="38" spans="1:9" ht="42.75" customHeight="1" x14ac:dyDescent="0.35">
      <c r="D38" s="1"/>
      <c r="E38" s="1"/>
      <c r="F38" s="1"/>
    </row>
    <row r="39" spans="1:9" x14ac:dyDescent="0.35">
      <c r="D39" s="1"/>
      <c r="E39" s="1"/>
      <c r="F39" s="1"/>
    </row>
    <row r="40" spans="1:9" s="7" customFormat="1" x14ac:dyDescent="0.35"/>
    <row r="41" spans="1:9" s="7" customFormat="1" x14ac:dyDescent="0.35"/>
    <row r="42" spans="1:9" x14ac:dyDescent="0.35">
      <c r="D42" s="1"/>
      <c r="E42" s="1"/>
      <c r="F42" s="1"/>
    </row>
    <row r="43" spans="1:9" x14ac:dyDescent="0.35">
      <c r="D43" s="1"/>
      <c r="E43" s="1"/>
      <c r="F43" s="1"/>
    </row>
    <row r="44" spans="1:9" x14ac:dyDescent="0.35">
      <c r="D44" s="1"/>
      <c r="E44" s="1"/>
      <c r="F44" s="1"/>
    </row>
    <row r="45" spans="1:9" x14ac:dyDescent="0.35">
      <c r="D45" s="1"/>
      <c r="E45" s="1"/>
      <c r="F45" s="1"/>
    </row>
    <row r="46" spans="1:9" x14ac:dyDescent="0.35">
      <c r="D46" s="1"/>
      <c r="E46" s="1"/>
      <c r="F46" s="9"/>
      <c r="I46" s="9"/>
    </row>
    <row r="47" spans="1:9" x14ac:dyDescent="0.35">
      <c r="D47" s="1"/>
      <c r="E47" s="1"/>
      <c r="F47" s="1"/>
    </row>
    <row r="48" spans="1:9" x14ac:dyDescent="0.35">
      <c r="D48" s="1"/>
      <c r="E48" s="1"/>
      <c r="F48" s="1"/>
    </row>
    <row r="49" spans="4:9" x14ac:dyDescent="0.35">
      <c r="D49" s="1"/>
      <c r="E49" s="1"/>
      <c r="F49" s="9"/>
      <c r="I49" s="9"/>
    </row>
    <row r="50" spans="4:9" x14ac:dyDescent="0.35">
      <c r="D50" s="1"/>
      <c r="E50" s="1"/>
      <c r="F50" s="9"/>
      <c r="I50" s="9"/>
    </row>
    <row r="51" spans="4:9" x14ac:dyDescent="0.35">
      <c r="D51" s="1"/>
      <c r="E51" s="1"/>
      <c r="F51" s="9"/>
      <c r="I51" s="9"/>
    </row>
    <row r="52" spans="4:9" x14ac:dyDescent="0.35">
      <c r="D52" s="1"/>
      <c r="E52" s="1"/>
      <c r="F52" s="1"/>
    </row>
    <row r="53" spans="4:9" x14ac:dyDescent="0.35">
      <c r="D53" s="1"/>
      <c r="E53" s="1"/>
      <c r="F53" s="1"/>
    </row>
    <row r="54" spans="4:9" x14ac:dyDescent="0.35">
      <c r="D54" s="1"/>
      <c r="E54" s="1"/>
      <c r="F54" s="1"/>
    </row>
  </sheetData>
  <sheetProtection formatCells="0" formatColumns="0" formatRows="0" insertColumns="0" insertRows="0" insertHyperlinks="0" deleteColumns="0" deleteRows="0" sort="0" autoFilter="0" pivotTables="0"/>
  <mergeCells count="3">
    <mergeCell ref="B21:B22"/>
    <mergeCell ref="A3:D3"/>
    <mergeCell ref="A21:A2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9950386258BF3B498C68175B4560831E" ma:contentTypeVersion="14" ma:contentTypeDescription="צור מסמך חדש." ma:contentTypeScope="" ma:versionID="8e4c1c8ab6e888dcc08a6872c1e4ae53">
  <xsd:schema xmlns:xsd="http://www.w3.org/2001/XMLSchema" xmlns:xs="http://www.w3.org/2001/XMLSchema" xmlns:p="http://schemas.microsoft.com/office/2006/metadata/properties" xmlns:ns2="3ab087d0-a796-439a-a2cc-c27bcd469f7c" xmlns:ns3="4070682c-a7e6-44df-a9f1-333e7d27aead" targetNamespace="http://schemas.microsoft.com/office/2006/metadata/properties" ma:root="true" ma:fieldsID="ef70a3f3af15f5d8adc82bfa5e5812f1" ns2:_="" ns3:_="">
    <xsd:import namespace="3ab087d0-a796-439a-a2cc-c27bcd469f7c"/>
    <xsd:import namespace="4070682c-a7e6-44df-a9f1-333e7d27ae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087d0-a796-439a-a2cc-c27bcd469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תגיות תמונה" ma:readOnly="false" ma:fieldId="{5cf76f15-5ced-4ddc-b409-7134ff3c332f}" ma:taxonomyMulti="true" ma:sspId="4c19acbf-2aaa-42c1-871a-5e1f2039871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682c-a7e6-44df-a9f1-333e7d27ae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38484b-f54c-4a8c-90e0-aa2a654ab638}" ma:internalName="TaxCatchAll" ma:showField="CatchAllData" ma:web="4070682c-a7e6-44df-a9f1-333e7d27aea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b087d0-a796-439a-a2cc-c27bcd469f7c">
      <Terms xmlns="http://schemas.microsoft.com/office/infopath/2007/PartnerControls"/>
    </lcf76f155ced4ddcb4097134ff3c332f>
    <TaxCatchAll xmlns="4070682c-a7e6-44df-a9f1-333e7d27aead" xsi:nil="true"/>
  </documentManagement>
</p:properties>
</file>

<file path=customXml/itemProps1.xml><?xml version="1.0" encoding="utf-8"?>
<ds:datastoreItem xmlns:ds="http://schemas.openxmlformats.org/officeDocument/2006/customXml" ds:itemID="{76B85D12-5CF1-4849-9064-BA4DA1635EFC}">
  <ds:schemaRefs>
    <ds:schemaRef ds:uri="http://schemas.microsoft.com/sharepoint/v3/contenttype/forms"/>
  </ds:schemaRefs>
</ds:datastoreItem>
</file>

<file path=customXml/itemProps2.xml><?xml version="1.0" encoding="utf-8"?>
<ds:datastoreItem xmlns:ds="http://schemas.openxmlformats.org/officeDocument/2006/customXml" ds:itemID="{6755148B-C940-4171-B545-8FE97DE0B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087d0-a796-439a-a2cc-c27bcd469f7c"/>
    <ds:schemaRef ds:uri="4070682c-a7e6-44df-a9f1-333e7d27a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9AC27A-1088-4ADC-BAA8-6D171CEC8618}">
  <ds:schemaRefs>
    <ds:schemaRef ds:uri="http://schemas.microsoft.com/office/2006/metadata/properties"/>
    <ds:schemaRef ds:uri="http://schemas.microsoft.com/office/infopath/2007/PartnerControls"/>
    <ds:schemaRef ds:uri="3ab087d0-a796-439a-a2cc-c27bcd469f7c"/>
    <ds:schemaRef ds:uri="4070682c-a7e6-44df-a9f1-333e7d27aea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דוגמה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Talya Zelikovitch</cp:lastModifiedBy>
  <dcterms:created xsi:type="dcterms:W3CDTF">2020-04-22T10:59:18Z</dcterms:created>
  <dcterms:modified xsi:type="dcterms:W3CDTF">2023-10-30T12:03:39Z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0x0101009950386258BF3B498C68175B4560831E</vt:lpwstr>
  </property>
</Properties>
</file>