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G:\Human Capital\Coding bootcamps\טפסים ונהלים\דוח הכשרות והשמות\"/>
    </mc:Choice>
  </mc:AlternateContent>
  <bookViews>
    <workbookView xWindow="0" yWindow="0" windowWidth="20490" windowHeight="7215" tabRatio="588"/>
  </bookViews>
  <sheets>
    <sheet name="דו&quot;ח בוגרים" sheetId="2" r:id="rId1"/>
    <sheet name="דו&quot;ח השמה" sheetId="1" r:id="rId2"/>
  </sheets>
  <definedNames>
    <definedName name="boger">'דו"ח בוגרים'!$J$13:$J$172</definedName>
    <definedName name="zehut">'דו"ח בוגרים'!$C$13:$C$172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3" i="2"/>
  <c r="L10" i="1" l="1"/>
  <c r="L11" i="1"/>
  <c r="L12" i="1"/>
  <c r="L14" i="1"/>
  <c r="L15" i="1"/>
  <c r="L16" i="1"/>
  <c r="L17" i="1"/>
  <c r="L13" i="1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H6" i="2" l="1"/>
  <c r="H5" i="2" s="1"/>
  <c r="K6" i="2"/>
  <c r="J6" i="2"/>
  <c r="H3" i="2" l="1"/>
  <c r="H4" i="2"/>
  <c r="J4" i="2" l="1"/>
  <c r="L70" i="1" s="1"/>
  <c r="L71" i="1" l="1"/>
  <c r="L72" i="1" s="1"/>
</calcChain>
</file>

<file path=xl/comments1.xml><?xml version="1.0" encoding="utf-8"?>
<comments xmlns="http://schemas.openxmlformats.org/spreadsheetml/2006/main">
  <authors>
    <author>Eitan Rotstain</author>
  </authors>
  <commentList>
    <comment ref="B7" authorId="0" shapeId="0">
      <text>
        <r>
          <rPr>
            <b/>
            <sz val="9"/>
            <color indexed="81"/>
            <rFont val="Tahoma"/>
            <charset val="177"/>
          </rPr>
          <t>בחירה מטבלה</t>
        </r>
        <r>
          <rPr>
            <sz val="9"/>
            <color indexed="81"/>
            <rFont val="Tahoma"/>
            <charset val="177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charset val="177"/>
          </rPr>
          <t>בחירה מטבלה</t>
        </r>
        <r>
          <rPr>
            <sz val="9"/>
            <color indexed="81"/>
            <rFont val="Tahoma"/>
            <charset val="177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<sst xmlns="http://schemas.openxmlformats.org/spreadsheetml/2006/main" count="73" uniqueCount="54">
  <si>
    <t>קוד שכר</t>
  </si>
  <si>
    <t>מספר סידורי</t>
  </si>
  <si>
    <t>שם המושם</t>
  </si>
  <si>
    <t>מס' זהות</t>
  </si>
  <si>
    <t>שם הקורס שלמד</t>
  </si>
  <si>
    <t>שם החברה בה הושם</t>
  </si>
  <si>
    <t>תפקיד</t>
  </si>
  <si>
    <t>האם עבד מעל תשעה חודשים</t>
  </si>
  <si>
    <t>סכום מוכר לתשלום</t>
  </si>
  <si>
    <t>שם המוסד:</t>
  </si>
  <si>
    <t>תיאור</t>
  </si>
  <si>
    <t>רגיל</t>
  </si>
  <si>
    <t>טבלת קודי שכר</t>
  </si>
  <si>
    <t>תקופה מדווחת:</t>
  </si>
  <si>
    <t>מוסד חדש:</t>
  </si>
  <si>
    <t>נשים או מושמים מעל גיל 45</t>
  </si>
  <si>
    <t>מיעוטים/חרדים/יוצאי אתיופיה/בעל מוגבלות</t>
  </si>
  <si>
    <t>כן</t>
  </si>
  <si>
    <t>לא</t>
  </si>
  <si>
    <t>מחודש:</t>
  </si>
  <si>
    <t>עד חודש:</t>
  </si>
  <si>
    <t>תאריך סיום קורס</t>
  </si>
  <si>
    <t>משכורת חודש 9-15 מתאריך סיום הקורס</t>
  </si>
  <si>
    <t>מכסה מאושרת:</t>
  </si>
  <si>
    <t>תואר אקדמי קודם במדעים מדויקים, במדעי החיים או במדעי הטבע</t>
  </si>
  <si>
    <t>לא עמדו בתנאים</t>
  </si>
  <si>
    <t>תואר אקדמי קודם בהנדסת חשמל ואלקטרוניקה, הנדסת תוכנה, הנדסת מערכות מידע, הנדסת מחשבים או מדעי המחשב</t>
  </si>
  <si>
    <t>שם הבוגר</t>
  </si>
  <si>
    <t>שנה מדווחת:</t>
  </si>
  <si>
    <t>סה"כ מאושר:</t>
  </si>
  <si>
    <t>נקודת ייחוס:</t>
  </si>
  <si>
    <t>סה"כ בוגרים מדווחים:</t>
  </si>
  <si>
    <t xml:space="preserve">שם וחתימת מנהל הכספים </t>
  </si>
  <si>
    <t xml:space="preserve"> </t>
  </si>
  <si>
    <t>אנא שלחו עמוד זה ואת הגיליון המלא לדוא"ל: Tashlumim@innovationisrael.org.il</t>
  </si>
  <si>
    <t>שם וחתימת מנכ"ל מוסד ההכשרה</t>
  </si>
  <si>
    <t xml:space="preserve">הוראות התשלום שיוכנו בגין דו"ח זה, יועברו לחשבות רשות החדשנות רק לאחר קבלת עותק המקור החתום של עמוד זה </t>
  </si>
  <si>
    <t>סכום מוכר</t>
  </si>
  <si>
    <t>שמונה פעמים הפער בין השכר ובין 14,000 ₪</t>
  </si>
  <si>
    <t>עשר פעמים הפער בין השכר ובין 14,000 ₪</t>
  </si>
  <si>
    <t>תאריך התחלת עבודה</t>
  </si>
  <si>
    <t>האם הושם?</t>
  </si>
  <si>
    <t xml:space="preserve">אחוז השמה: </t>
  </si>
  <si>
    <t>עמידה בתנאי סף</t>
  </si>
  <si>
    <t>כמות בוגרים</t>
  </si>
  <si>
    <t>אחוז השמה</t>
  </si>
  <si>
    <t>סה"כ מענק בגין מושמים בפועל</t>
  </si>
  <si>
    <t>קיזוז מקדמה בגין אי עמידה בתנאים</t>
  </si>
  <si>
    <t>דו"ח בוגרים - סיירת תכנות</t>
  </si>
  <si>
    <t>דו"ח השמה - סיירת תכנות</t>
  </si>
  <si>
    <t>תואר אקדמי</t>
  </si>
  <si>
    <t>תאריך התחלת קורס</t>
  </si>
  <si>
    <t>שתים עשרה פעמים הפער בין השכר ובין 14,000 ₪</t>
  </si>
  <si>
    <t xml:space="preserve">הצהרה: הננו מצהירים כי דו"ח זה תואם את הנתונים הרשומים בספרי החשבונות שלנו ו/או במינהל תלמידים ואת נתוני התעסוקה והשכר שלהם כפי שהועברו אלינו.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</si>
</sst>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mm/yyyy"/>
    <numFmt numFmtId="165" formatCode="_ * #,##0_ ;_ * \-#,##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sz val="10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name val="David"/>
      <family val="2"/>
      <charset val="177"/>
    </font>
    <font>
      <b/>
      <sz val="11"/>
      <color rgb="FFFF0000"/>
      <name val="Arial"/>
      <family val="2"/>
      <scheme val="minor"/>
    </font>
    <font>
      <b/>
      <sz val="10"/>
      <name val="David"/>
      <family val="2"/>
      <charset val="177"/>
    </font>
    <font>
      <sz val="14"/>
      <name val="David"/>
      <family val="2"/>
      <charset val="177"/>
    </font>
    <font>
      <sz val="14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9"/>
      <color indexed="81"/>
      <name val="Tahoma"/>
      <charset val="177"/>
    </font>
    <font>
      <b/>
      <sz val="9"/>
      <color indexed="81"/>
      <name val="Tahoma"/>
      <charset val="177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5" fontId="0" fillId="0" borderId="1" xfId="4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hidden="1"/>
    </xf>
    <xf numFmtId="0" fontId="0" fillId="0" borderId="0" xfId="0" applyProtection="1"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3" borderId="5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1" fillId="0" borderId="0" xfId="6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165" fontId="0" fillId="7" borderId="5" xfId="4" applyNumberFormat="1" applyFont="1" applyFill="1" applyBorder="1" applyAlignment="1" applyProtection="1"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165" fontId="0" fillId="4" borderId="5" xfId="4" applyNumberFormat="1" applyFont="1" applyFill="1" applyBorder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165" fontId="3" fillId="4" borderId="5" xfId="4" applyNumberFormat="1" applyFont="1" applyFill="1" applyBorder="1" applyAlignment="1" applyProtection="1">
      <protection hidden="1"/>
    </xf>
    <xf numFmtId="0" fontId="5" fillId="8" borderId="9" xfId="0" applyFont="1" applyFill="1" applyBorder="1" applyAlignment="1" applyProtection="1">
      <alignment vertical="top" wrapText="1" readingOrder="2"/>
      <protection hidden="1"/>
    </xf>
    <xf numFmtId="0" fontId="5" fillId="8" borderId="0" xfId="0" applyFont="1" applyFill="1" applyBorder="1" applyAlignment="1" applyProtection="1">
      <alignment vertical="top" wrapText="1" readingOrder="2"/>
      <protection hidden="1"/>
    </xf>
    <xf numFmtId="0" fontId="5" fillId="8" borderId="10" xfId="0" applyFont="1" applyFill="1" applyBorder="1" applyAlignment="1" applyProtection="1">
      <alignment vertical="top" wrapText="1" readingOrder="2"/>
      <protection hidden="1"/>
    </xf>
    <xf numFmtId="0" fontId="5" fillId="8" borderId="11" xfId="0" applyFont="1" applyFill="1" applyBorder="1" applyAlignment="1" applyProtection="1">
      <alignment vertical="top" wrapText="1" readingOrder="2"/>
      <protection hidden="1"/>
    </xf>
    <xf numFmtId="0" fontId="5" fillId="8" borderId="4" xfId="0" applyFont="1" applyFill="1" applyBorder="1" applyAlignment="1" applyProtection="1">
      <alignment vertical="top" wrapText="1" readingOrder="2"/>
      <protection hidden="1"/>
    </xf>
    <xf numFmtId="0" fontId="5" fillId="8" borderId="12" xfId="0" applyFont="1" applyFill="1" applyBorder="1" applyAlignment="1" applyProtection="1">
      <alignment vertical="top" wrapText="1" readingOrder="2"/>
      <protection hidden="1"/>
    </xf>
    <xf numFmtId="0" fontId="2" fillId="0" borderId="0" xfId="0" applyFont="1" applyProtection="1"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0" fillId="0" borderId="1" xfId="4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64" fontId="12" fillId="0" borderId="0" xfId="0" applyNumberFormat="1" applyFont="1" applyProtection="1">
      <protection hidden="1"/>
    </xf>
    <xf numFmtId="0" fontId="5" fillId="0" borderId="0" xfId="0" applyFont="1" applyFill="1" applyBorder="1" applyAlignment="1" applyProtection="1">
      <alignment vertical="top" wrapText="1" readingOrder="2"/>
      <protection hidden="1"/>
    </xf>
    <xf numFmtId="0" fontId="5" fillId="8" borderId="19" xfId="0" applyFont="1" applyFill="1" applyBorder="1" applyAlignment="1" applyProtection="1">
      <alignment vertical="top" wrapText="1" readingOrder="2"/>
      <protection hidden="1"/>
    </xf>
    <xf numFmtId="0" fontId="5" fillId="10" borderId="0" xfId="0" applyFont="1" applyFill="1" applyAlignment="1" applyProtection="1">
      <alignment horizontal="center" wrapText="1"/>
      <protection hidden="1"/>
    </xf>
    <xf numFmtId="0" fontId="5" fillId="10" borderId="0" xfId="0" applyFont="1" applyFill="1" applyBorder="1" applyAlignment="1" applyProtection="1">
      <alignment horizontal="center" vertical="center" wrapText="1"/>
      <protection hidden="1"/>
    </xf>
    <xf numFmtId="0" fontId="5" fillId="8" borderId="2" xfId="0" applyFont="1" applyFill="1" applyBorder="1" applyAlignment="1" applyProtection="1">
      <alignment horizontal="center" vertical="top" wrapText="1" readingOrder="2"/>
      <protection hidden="1"/>
    </xf>
    <xf numFmtId="0" fontId="5" fillId="8" borderId="6" xfId="0" applyFont="1" applyFill="1" applyBorder="1" applyAlignment="1" applyProtection="1">
      <alignment horizontal="center" vertical="top" wrapText="1" readingOrder="2"/>
      <protection hidden="1"/>
    </xf>
    <xf numFmtId="0" fontId="5" fillId="8" borderId="3" xfId="0" applyFont="1" applyFill="1" applyBorder="1" applyAlignment="1" applyProtection="1">
      <alignment horizontal="center" vertical="top" wrapText="1" readingOrder="2"/>
      <protection hidden="1"/>
    </xf>
    <xf numFmtId="0" fontId="8" fillId="0" borderId="13" xfId="0" applyFont="1" applyFill="1" applyBorder="1" applyAlignment="1" applyProtection="1">
      <alignment horizontal="right"/>
      <protection hidden="1"/>
    </xf>
    <xf numFmtId="0" fontId="8" fillId="0" borderId="16" xfId="0" applyFont="1" applyFill="1" applyBorder="1" applyAlignment="1" applyProtection="1">
      <alignment horizontal="right"/>
      <protection hidden="1"/>
    </xf>
    <xf numFmtId="0" fontId="9" fillId="0" borderId="15" xfId="0" applyFont="1" applyFill="1" applyBorder="1" applyAlignment="1" applyProtection="1">
      <alignment horizontal="right" wrapText="1" readingOrder="2"/>
      <protection hidden="1"/>
    </xf>
    <xf numFmtId="0" fontId="9" fillId="0" borderId="14" xfId="0" applyFont="1" applyFill="1" applyBorder="1" applyAlignment="1" applyProtection="1">
      <alignment horizontal="right" wrapText="1" readingOrder="2"/>
      <protection hidden="1"/>
    </xf>
    <xf numFmtId="0" fontId="9" fillId="0" borderId="17" xfId="0" applyFont="1" applyFill="1" applyBorder="1" applyAlignment="1" applyProtection="1">
      <alignment horizontal="right" wrapText="1" readingOrder="2"/>
      <protection hidden="1"/>
    </xf>
    <xf numFmtId="0" fontId="10" fillId="9" borderId="2" xfId="0" applyFont="1" applyFill="1" applyBorder="1" applyAlignment="1" applyProtection="1">
      <alignment horizontal="center" vertical="top" wrapText="1" readingOrder="2"/>
      <protection hidden="1"/>
    </xf>
    <xf numFmtId="0" fontId="10" fillId="9" borderId="3" xfId="0" applyFont="1" applyFill="1" applyBorder="1" applyAlignment="1" applyProtection="1">
      <alignment horizontal="center" vertical="top" wrapText="1" readingOrder="2"/>
      <protection hidden="1"/>
    </xf>
    <xf numFmtId="0" fontId="10" fillId="9" borderId="2" xfId="0" applyFont="1" applyFill="1" applyBorder="1" applyAlignment="1" applyProtection="1">
      <alignment horizontal="center" wrapText="1" readingOrder="2"/>
      <protection hidden="1"/>
    </xf>
    <xf numFmtId="0" fontId="10" fillId="9" borderId="6" xfId="0" applyFont="1" applyFill="1" applyBorder="1" applyAlignment="1" applyProtection="1">
      <alignment horizontal="center" wrapText="1" readingOrder="2"/>
      <protection hidden="1"/>
    </xf>
    <xf numFmtId="0" fontId="10" fillId="9" borderId="3" xfId="0" applyFont="1" applyFill="1" applyBorder="1" applyAlignment="1" applyProtection="1">
      <alignment horizontal="center" wrapText="1" readingOrder="2"/>
      <protection hidden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11" borderId="2" xfId="0" applyFont="1" applyFill="1" applyBorder="1" applyAlignment="1" applyProtection="1">
      <alignment horizontal="center"/>
      <protection hidden="1"/>
    </xf>
    <xf numFmtId="0" fontId="0" fillId="11" borderId="3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8" borderId="2" xfId="0" applyFill="1" applyBorder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8" borderId="2" xfId="0" applyNumberFormat="1" applyFill="1" applyBorder="1" applyAlignment="1" applyProtection="1">
      <alignment horizontal="center"/>
      <protection locked="0"/>
    </xf>
    <xf numFmtId="0" fontId="0" fillId="8" borderId="3" xfId="0" applyNumberFormat="1" applyFill="1" applyBorder="1" applyAlignment="1" applyProtection="1">
      <alignment horizontal="center"/>
      <protection locked="0"/>
    </xf>
    <xf numFmtId="0" fontId="7" fillId="10" borderId="0" xfId="0" applyFont="1" applyFill="1" applyAlignment="1" applyProtection="1">
      <alignment horizontal="center" wrapText="1"/>
      <protection hidden="1"/>
    </xf>
    <xf numFmtId="0" fontId="7" fillId="10" borderId="0" xfId="0" applyFont="1" applyFill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5" fillId="8" borderId="20" xfId="0" applyFont="1" applyFill="1" applyBorder="1" applyAlignment="1" applyProtection="1">
      <alignment horizontal="center" vertical="top" wrapText="1" readingOrder="2"/>
      <protection hidden="1"/>
    </xf>
    <xf numFmtId="0" fontId="5" fillId="8" borderId="21" xfId="0" applyFont="1" applyFill="1" applyBorder="1" applyAlignment="1" applyProtection="1">
      <alignment horizontal="center" vertical="top" wrapText="1" readingOrder="2"/>
      <protection hidden="1"/>
    </xf>
    <xf numFmtId="0" fontId="5" fillId="8" borderId="9" xfId="0" applyFont="1" applyFill="1" applyBorder="1" applyAlignment="1" applyProtection="1">
      <alignment horizontal="center" vertical="top" wrapText="1" readingOrder="2"/>
      <protection hidden="1"/>
    </xf>
    <xf numFmtId="0" fontId="5" fillId="8" borderId="0" xfId="0" applyFont="1" applyFill="1" applyBorder="1" applyAlignment="1" applyProtection="1">
      <alignment horizontal="center" vertical="top" wrapText="1" readingOrder="2"/>
      <protection hidden="1"/>
    </xf>
    <xf numFmtId="0" fontId="5" fillId="8" borderId="18" xfId="0" applyFont="1" applyFill="1" applyBorder="1" applyAlignment="1" applyProtection="1">
      <alignment horizontal="center" vertical="top" wrapText="1" readingOrder="2"/>
      <protection hidden="1"/>
    </xf>
    <xf numFmtId="0" fontId="5" fillId="8" borderId="22" xfId="0" applyFont="1" applyFill="1" applyBorder="1" applyAlignment="1" applyProtection="1">
      <alignment horizontal="center" vertical="top" wrapText="1" readingOrder="2"/>
      <protection hidden="1"/>
    </xf>
  </cellXfs>
  <cellStyles count="7">
    <cellStyle name="Comma" xfId="4"/>
    <cellStyle name="Comma [0]" xfId="5"/>
    <cellStyle name="Currency" xfId="2"/>
    <cellStyle name="Currency [0]" xfId="3"/>
    <cellStyle name="Hyperlink" xfId="6" builtinId="8"/>
    <cellStyle name="Normal" xfId="0" builtinId="0"/>
    <cellStyle name="Percent" xfId="1"/>
  </cellStyles>
  <dxfs count="15"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W172"/>
  <sheetViews>
    <sheetView showGridLines="0" rightToLeft="1" tabSelected="1" zoomScale="80" zoomScaleNormal="80" workbookViewId="0">
      <pane ySplit="12" topLeftCell="A160" activePane="bottomLeft" state="frozen"/>
      <selection pane="bottomLeft" activeCell="Y9" sqref="Y9"/>
    </sheetView>
  </sheetViews>
  <sheetFormatPr defaultColWidth="8.875" defaultRowHeight="14.25" outlineLevelCol="1" x14ac:dyDescent="0.2"/>
  <cols>
    <col min="1" max="1" width="15.625" style="9" customWidth="1"/>
    <col min="2" max="2" width="8.875" style="9"/>
    <col min="3" max="3" width="8.5" style="9" customWidth="1"/>
    <col min="4" max="4" width="8.875" style="9"/>
    <col min="5" max="5" width="10.75" style="9" bestFit="1" customWidth="1"/>
    <col min="6" max="6" width="26.5" style="9" customWidth="1"/>
    <col min="7" max="7" width="20.25" style="9" customWidth="1"/>
    <col min="8" max="9" width="28.75" style="9" customWidth="1"/>
    <col min="10" max="10" width="12" style="9" hidden="1" customWidth="1" outlineLevel="1"/>
    <col min="11" max="11" width="12.125" style="9" hidden="1" customWidth="1" outlineLevel="1"/>
    <col min="12" max="16" width="9" style="9" hidden="1" customWidth="1" outlineLevel="1"/>
    <col min="17" max="17" width="8.875" style="9" collapsed="1"/>
    <col min="18" max="16384" width="8.875" style="9"/>
  </cols>
  <sheetData>
    <row r="1" spans="1:23" ht="36.75" customHeight="1" thickBot="1" x14ac:dyDescent="0.3">
      <c r="D1" s="69" t="s">
        <v>48</v>
      </c>
      <c r="E1" s="69"/>
      <c r="F1" s="69"/>
      <c r="H1" s="11"/>
      <c r="K1" s="5"/>
      <c r="L1" s="5"/>
      <c r="M1" s="8"/>
      <c r="N1" s="5"/>
      <c r="O1" s="5" t="s">
        <v>17</v>
      </c>
      <c r="P1" s="5"/>
    </row>
    <row r="2" spans="1:23" ht="15.75" thickBot="1" x14ac:dyDescent="0.3">
      <c r="F2" s="12"/>
      <c r="G2" s="13" t="s">
        <v>43</v>
      </c>
      <c r="I2" s="14"/>
      <c r="J2" s="15"/>
      <c r="K2" s="5"/>
      <c r="L2" s="5"/>
      <c r="M2" s="5"/>
      <c r="N2" s="5"/>
      <c r="O2" s="5" t="s">
        <v>18</v>
      </c>
      <c r="P2" s="5"/>
    </row>
    <row r="3" spans="1:23" ht="33.75" customHeight="1" thickBot="1" x14ac:dyDescent="0.3">
      <c r="A3" s="16" t="s">
        <v>9</v>
      </c>
      <c r="B3" s="70"/>
      <c r="C3" s="71"/>
      <c r="D3" s="17"/>
      <c r="E3" s="17"/>
      <c r="F3" s="18"/>
      <c r="G3" s="13" t="s">
        <v>50</v>
      </c>
      <c r="H3" s="72" t="str">
        <f>+IF(AND(J6/(H6+0.0001)&gt;=0.5, K6/(H6+0.0001)&gt;=0.75),"מתקיים","לא מתקיים")</f>
        <v>לא מתקיים</v>
      </c>
      <c r="I3" s="73"/>
      <c r="J3" s="13" t="s">
        <v>25</v>
      </c>
      <c r="K3" s="5"/>
      <c r="L3" s="5"/>
      <c r="M3" s="5"/>
      <c r="N3" s="5"/>
      <c r="O3" s="5">
        <v>1</v>
      </c>
      <c r="P3" s="5"/>
      <c r="R3" s="81" t="s">
        <v>53</v>
      </c>
      <c r="S3" s="82"/>
      <c r="T3" s="82"/>
      <c r="U3" s="82"/>
      <c r="V3" s="85"/>
    </row>
    <row r="4" spans="1:23" ht="16.5" thickBot="1" x14ac:dyDescent="0.3">
      <c r="A4" s="19" t="s">
        <v>30</v>
      </c>
      <c r="B4" s="65"/>
      <c r="C4" s="66"/>
      <c r="D4" s="17"/>
      <c r="E4" s="17"/>
      <c r="F4" s="18"/>
      <c r="G4" s="20" t="s">
        <v>44</v>
      </c>
      <c r="H4" s="72" t="str">
        <f>IF((B4+B5)&lt;=H6,"מתקיים","לא מתקיים")</f>
        <v>מתקיים</v>
      </c>
      <c r="I4" s="73"/>
      <c r="J4" s="21">
        <f>IF(OR(H4="לא מתקיים",H3="לא מתקיים",H5="לא מתקיים"),IF(B6="כן",-12000*B5,-7500*B5),0)</f>
        <v>0</v>
      </c>
      <c r="K4" s="5"/>
      <c r="L4" s="5"/>
      <c r="M4" s="5"/>
      <c r="N4" s="5"/>
      <c r="O4" s="5">
        <v>2</v>
      </c>
      <c r="P4" s="5"/>
      <c r="R4" s="83"/>
      <c r="S4" s="84"/>
      <c r="T4" s="84"/>
      <c r="U4" s="84"/>
      <c r="V4" s="86"/>
      <c r="W4" s="48"/>
    </row>
    <row r="5" spans="1:23" ht="16.5" thickBot="1" x14ac:dyDescent="0.3">
      <c r="A5" s="19" t="s">
        <v>23</v>
      </c>
      <c r="B5" s="65"/>
      <c r="C5" s="66"/>
      <c r="D5" s="17"/>
      <c r="E5" s="17"/>
      <c r="G5" s="20" t="s">
        <v>45</v>
      </c>
      <c r="H5" s="72" t="str">
        <f>IF(COUNTIF(I13:I172,"כן")/(H6+0.0001)*100&gt;=$B$7,"מתקיים","לא מתקיים")</f>
        <v>מתקיים</v>
      </c>
      <c r="I5" s="73"/>
      <c r="K5" s="5"/>
      <c r="L5" s="5"/>
      <c r="M5" s="5"/>
      <c r="N5" s="5"/>
      <c r="O5" s="5">
        <v>3</v>
      </c>
      <c r="P5" s="5"/>
      <c r="R5" s="40"/>
      <c r="S5" s="41"/>
      <c r="T5" s="41"/>
      <c r="U5" s="41"/>
      <c r="V5" s="49"/>
      <c r="W5" s="48"/>
    </row>
    <row r="6" spans="1:23" ht="19.5" thickBot="1" x14ac:dyDescent="0.35">
      <c r="A6" s="19" t="s">
        <v>14</v>
      </c>
      <c r="B6" s="65"/>
      <c r="C6" s="66"/>
      <c r="D6" s="17"/>
      <c r="E6" s="17"/>
      <c r="G6" s="20" t="s">
        <v>31</v>
      </c>
      <c r="H6" s="67">
        <f>SUM(boger)</f>
        <v>0</v>
      </c>
      <c r="I6" s="68"/>
      <c r="J6" s="5">
        <f>COUNTIFS(G13:G156,"כן")</f>
        <v>0</v>
      </c>
      <c r="K6" s="5">
        <f>COUNTIFS(H13:H156,"לא")</f>
        <v>0</v>
      </c>
      <c r="L6" s="5"/>
      <c r="M6" s="5"/>
      <c r="N6" s="5"/>
      <c r="O6" s="5"/>
      <c r="P6" s="5"/>
      <c r="R6" s="55"/>
      <c r="S6" s="56"/>
      <c r="T6" s="57"/>
      <c r="U6" s="58"/>
      <c r="V6" s="59"/>
    </row>
    <row r="7" spans="1:23" ht="16.5" thickBot="1" x14ac:dyDescent="0.3">
      <c r="A7" s="19" t="s">
        <v>42</v>
      </c>
      <c r="B7" s="74"/>
      <c r="C7" s="75"/>
      <c r="D7" s="22"/>
      <c r="E7" s="22"/>
      <c r="J7" s="15"/>
      <c r="R7" s="60" t="s">
        <v>32</v>
      </c>
      <c r="S7" s="61"/>
      <c r="T7" s="62" t="s">
        <v>35</v>
      </c>
      <c r="U7" s="63"/>
      <c r="V7" s="64"/>
    </row>
    <row r="8" spans="1:23" ht="15.75" thickBot="1" x14ac:dyDescent="0.3">
      <c r="A8" s="19" t="s">
        <v>28</v>
      </c>
      <c r="B8" s="65"/>
      <c r="C8" s="66"/>
      <c r="D8" s="17"/>
      <c r="E8" s="17"/>
      <c r="R8" s="43"/>
      <c r="S8" s="43"/>
      <c r="T8" s="43" t="s">
        <v>33</v>
      </c>
      <c r="U8" s="43"/>
      <c r="V8" s="43"/>
      <c r="W8" s="43"/>
    </row>
    <row r="9" spans="1:23" ht="16.5" customHeight="1" thickBot="1" x14ac:dyDescent="0.3">
      <c r="A9" s="19" t="s">
        <v>13</v>
      </c>
      <c r="B9" s="7" t="s">
        <v>19</v>
      </c>
      <c r="C9" s="7" t="s">
        <v>20</v>
      </c>
      <c r="D9" s="17"/>
      <c r="E9" s="17"/>
      <c r="J9" s="14"/>
      <c r="R9" s="50" t="s">
        <v>34</v>
      </c>
      <c r="S9" s="50"/>
      <c r="T9" s="50"/>
      <c r="U9" s="50"/>
      <c r="V9" s="50"/>
      <c r="W9" s="50"/>
    </row>
    <row r="10" spans="1:23" ht="15.75" x14ac:dyDescent="0.2">
      <c r="A10" s="23"/>
      <c r="B10" s="1"/>
      <c r="C10" s="1"/>
      <c r="D10" s="17"/>
      <c r="E10" s="17"/>
      <c r="I10" s="14"/>
      <c r="J10" s="14"/>
      <c r="R10" s="50"/>
      <c r="S10" s="50"/>
      <c r="T10" s="50"/>
      <c r="U10" s="50"/>
      <c r="V10" s="50"/>
      <c r="W10" s="50"/>
    </row>
    <row r="11" spans="1:23" ht="14.25" customHeight="1" x14ac:dyDescent="0.2">
      <c r="H11" s="14"/>
      <c r="I11" s="15"/>
      <c r="R11" s="51" t="s">
        <v>36</v>
      </c>
      <c r="S11" s="51"/>
      <c r="T11" s="51"/>
      <c r="U11" s="51"/>
      <c r="V11" s="51"/>
      <c r="W11" s="51"/>
    </row>
    <row r="12" spans="1:23" ht="80.45" customHeight="1" x14ac:dyDescent="0.2">
      <c r="A12" s="10" t="s">
        <v>1</v>
      </c>
      <c r="B12" s="10" t="s">
        <v>27</v>
      </c>
      <c r="C12" s="10" t="s">
        <v>3</v>
      </c>
      <c r="D12" s="10" t="s">
        <v>4</v>
      </c>
      <c r="E12" s="10" t="s">
        <v>51</v>
      </c>
      <c r="F12" s="10" t="s">
        <v>21</v>
      </c>
      <c r="G12" s="10" t="s">
        <v>24</v>
      </c>
      <c r="H12" s="10" t="s">
        <v>26</v>
      </c>
      <c r="I12" s="10" t="s">
        <v>41</v>
      </c>
      <c r="J12" s="5"/>
      <c r="R12" s="51"/>
      <c r="S12" s="51"/>
      <c r="T12" s="51"/>
      <c r="U12" s="51"/>
      <c r="V12" s="51"/>
      <c r="W12" s="51"/>
    </row>
    <row r="13" spans="1:23" x14ac:dyDescent="0.2">
      <c r="A13" s="2">
        <v>1</v>
      </c>
      <c r="B13" s="2"/>
      <c r="C13" s="2"/>
      <c r="D13" s="2"/>
      <c r="E13" s="3"/>
      <c r="F13" s="3"/>
      <c r="G13" s="2"/>
      <c r="H13" s="2"/>
      <c r="I13" s="2"/>
      <c r="J13" s="5">
        <f>+IF(COUNTA(B13:I13)=8,1,0)</f>
        <v>0</v>
      </c>
    </row>
    <row r="14" spans="1:23" x14ac:dyDescent="0.2">
      <c r="A14" s="2">
        <v>2</v>
      </c>
      <c r="B14" s="2"/>
      <c r="C14" s="2"/>
      <c r="D14" s="2"/>
      <c r="E14" s="3"/>
      <c r="F14" s="3"/>
      <c r="G14" s="2"/>
      <c r="H14" s="2"/>
      <c r="I14" s="2"/>
      <c r="J14" s="5">
        <f t="shared" ref="J14:J77" si="0">+IF(COUNTA(B14:I14)=8,1,0)</f>
        <v>0</v>
      </c>
    </row>
    <row r="15" spans="1:23" x14ac:dyDescent="0.2">
      <c r="A15" s="2">
        <v>3</v>
      </c>
      <c r="B15" s="2"/>
      <c r="C15" s="2"/>
      <c r="D15" s="2"/>
      <c r="E15" s="3"/>
      <c r="F15" s="3"/>
      <c r="G15" s="2"/>
      <c r="H15" s="2"/>
      <c r="I15" s="2"/>
      <c r="J15" s="5">
        <f t="shared" si="0"/>
        <v>0</v>
      </c>
    </row>
    <row r="16" spans="1:23" x14ac:dyDescent="0.2">
      <c r="A16" s="2">
        <v>4</v>
      </c>
      <c r="B16" s="2"/>
      <c r="C16" s="2"/>
      <c r="D16" s="2"/>
      <c r="E16" s="3"/>
      <c r="F16" s="3"/>
      <c r="G16" s="2"/>
      <c r="H16" s="2"/>
      <c r="I16" s="2"/>
      <c r="J16" s="5">
        <f t="shared" si="0"/>
        <v>0</v>
      </c>
    </row>
    <row r="17" spans="1:10" x14ac:dyDescent="0.2">
      <c r="A17" s="2">
        <v>5</v>
      </c>
      <c r="B17" s="2"/>
      <c r="C17" s="2"/>
      <c r="D17" s="2"/>
      <c r="E17" s="3"/>
      <c r="F17" s="3"/>
      <c r="G17" s="2"/>
      <c r="H17" s="2"/>
      <c r="I17" s="2"/>
      <c r="J17" s="5">
        <f t="shared" si="0"/>
        <v>0</v>
      </c>
    </row>
    <row r="18" spans="1:10" x14ac:dyDescent="0.2">
      <c r="A18" s="2">
        <v>6</v>
      </c>
      <c r="B18" s="2"/>
      <c r="C18" s="2"/>
      <c r="D18" s="2"/>
      <c r="E18" s="3"/>
      <c r="F18" s="3"/>
      <c r="G18" s="2"/>
      <c r="H18" s="2"/>
      <c r="I18" s="2"/>
      <c r="J18" s="5">
        <f t="shared" si="0"/>
        <v>0</v>
      </c>
    </row>
    <row r="19" spans="1:10" x14ac:dyDescent="0.2">
      <c r="A19" s="2">
        <v>7</v>
      </c>
      <c r="B19" s="2"/>
      <c r="C19" s="2"/>
      <c r="D19" s="2"/>
      <c r="E19" s="3"/>
      <c r="F19" s="3"/>
      <c r="G19" s="2"/>
      <c r="H19" s="2"/>
      <c r="I19" s="2"/>
      <c r="J19" s="5">
        <f t="shared" si="0"/>
        <v>0</v>
      </c>
    </row>
    <row r="20" spans="1:10" x14ac:dyDescent="0.2">
      <c r="A20" s="2">
        <v>8</v>
      </c>
      <c r="B20" s="2"/>
      <c r="C20" s="2"/>
      <c r="D20" s="2"/>
      <c r="E20" s="3"/>
      <c r="F20" s="3"/>
      <c r="G20" s="2"/>
      <c r="H20" s="2"/>
      <c r="I20" s="2"/>
      <c r="J20" s="5">
        <f t="shared" si="0"/>
        <v>0</v>
      </c>
    </row>
    <row r="21" spans="1:10" x14ac:dyDescent="0.2">
      <c r="A21" s="2">
        <v>9</v>
      </c>
      <c r="B21" s="2"/>
      <c r="C21" s="2"/>
      <c r="D21" s="2"/>
      <c r="E21" s="3"/>
      <c r="F21" s="3"/>
      <c r="G21" s="2"/>
      <c r="H21" s="2"/>
      <c r="I21" s="2"/>
      <c r="J21" s="5">
        <f t="shared" si="0"/>
        <v>0</v>
      </c>
    </row>
    <row r="22" spans="1:10" x14ac:dyDescent="0.2">
      <c r="A22" s="2">
        <v>10</v>
      </c>
      <c r="B22" s="2"/>
      <c r="C22" s="2"/>
      <c r="D22" s="2"/>
      <c r="E22" s="3"/>
      <c r="F22" s="3"/>
      <c r="G22" s="2"/>
      <c r="H22" s="2"/>
      <c r="I22" s="2"/>
      <c r="J22" s="5">
        <f t="shared" si="0"/>
        <v>0</v>
      </c>
    </row>
    <row r="23" spans="1:10" x14ac:dyDescent="0.2">
      <c r="A23" s="2">
        <v>11</v>
      </c>
      <c r="B23" s="2"/>
      <c r="C23" s="2"/>
      <c r="D23" s="2"/>
      <c r="E23" s="3"/>
      <c r="F23" s="3"/>
      <c r="G23" s="2"/>
      <c r="H23" s="2"/>
      <c r="I23" s="2"/>
      <c r="J23" s="5">
        <f t="shared" si="0"/>
        <v>0</v>
      </c>
    </row>
    <row r="24" spans="1:10" x14ac:dyDescent="0.2">
      <c r="A24" s="2">
        <v>12</v>
      </c>
      <c r="B24" s="2"/>
      <c r="C24" s="2"/>
      <c r="D24" s="2"/>
      <c r="E24" s="3"/>
      <c r="F24" s="3"/>
      <c r="G24" s="2"/>
      <c r="H24" s="2"/>
      <c r="I24" s="2"/>
      <c r="J24" s="5">
        <f t="shared" si="0"/>
        <v>0</v>
      </c>
    </row>
    <row r="25" spans="1:10" x14ac:dyDescent="0.2">
      <c r="A25" s="2">
        <v>13</v>
      </c>
      <c r="B25" s="2"/>
      <c r="C25" s="2"/>
      <c r="D25" s="2"/>
      <c r="E25" s="2"/>
      <c r="F25" s="3"/>
      <c r="G25" s="2"/>
      <c r="H25" s="2"/>
      <c r="I25" s="2"/>
      <c r="J25" s="5">
        <f t="shared" si="0"/>
        <v>0</v>
      </c>
    </row>
    <row r="26" spans="1:10" x14ac:dyDescent="0.2">
      <c r="A26" s="2">
        <v>14</v>
      </c>
      <c r="B26" s="2"/>
      <c r="C26" s="2"/>
      <c r="D26" s="2"/>
      <c r="E26" s="2"/>
      <c r="F26" s="3"/>
      <c r="G26" s="2"/>
      <c r="H26" s="2"/>
      <c r="I26" s="2"/>
      <c r="J26" s="5">
        <f t="shared" si="0"/>
        <v>0</v>
      </c>
    </row>
    <row r="27" spans="1:10" x14ac:dyDescent="0.2">
      <c r="A27" s="2">
        <v>15</v>
      </c>
      <c r="B27" s="2"/>
      <c r="C27" s="2"/>
      <c r="D27" s="2"/>
      <c r="E27" s="2"/>
      <c r="F27" s="3"/>
      <c r="G27" s="2"/>
      <c r="H27" s="2"/>
      <c r="I27" s="2"/>
      <c r="J27" s="5">
        <f t="shared" si="0"/>
        <v>0</v>
      </c>
    </row>
    <row r="28" spans="1:10" x14ac:dyDescent="0.2">
      <c r="A28" s="2">
        <v>16</v>
      </c>
      <c r="B28" s="2"/>
      <c r="C28" s="2"/>
      <c r="D28" s="2"/>
      <c r="E28" s="2"/>
      <c r="F28" s="2"/>
      <c r="G28" s="2"/>
      <c r="H28" s="2"/>
      <c r="I28" s="2"/>
      <c r="J28" s="5">
        <f t="shared" si="0"/>
        <v>0</v>
      </c>
    </row>
    <row r="29" spans="1:10" x14ac:dyDescent="0.2">
      <c r="A29" s="2">
        <v>17</v>
      </c>
      <c r="B29" s="2"/>
      <c r="C29" s="2"/>
      <c r="D29" s="2"/>
      <c r="E29" s="2"/>
      <c r="F29" s="2"/>
      <c r="G29" s="2"/>
      <c r="H29" s="2"/>
      <c r="I29" s="2"/>
      <c r="J29" s="5">
        <f t="shared" si="0"/>
        <v>0</v>
      </c>
    </row>
    <row r="30" spans="1:10" x14ac:dyDescent="0.2">
      <c r="A30" s="2">
        <v>18</v>
      </c>
      <c r="B30" s="2"/>
      <c r="C30" s="2"/>
      <c r="D30" s="2"/>
      <c r="E30" s="2"/>
      <c r="F30" s="2"/>
      <c r="G30" s="2"/>
      <c r="H30" s="2"/>
      <c r="I30" s="2"/>
      <c r="J30" s="5">
        <f t="shared" si="0"/>
        <v>0</v>
      </c>
    </row>
    <row r="31" spans="1:10" x14ac:dyDescent="0.2">
      <c r="A31" s="2">
        <v>19</v>
      </c>
      <c r="B31" s="2"/>
      <c r="C31" s="2"/>
      <c r="D31" s="2"/>
      <c r="E31" s="2"/>
      <c r="F31" s="2"/>
      <c r="G31" s="2"/>
      <c r="H31" s="2"/>
      <c r="I31" s="2"/>
      <c r="J31" s="5">
        <f t="shared" si="0"/>
        <v>0</v>
      </c>
    </row>
    <row r="32" spans="1:10" x14ac:dyDescent="0.2">
      <c r="A32" s="2">
        <v>20</v>
      </c>
      <c r="B32" s="2"/>
      <c r="C32" s="2"/>
      <c r="D32" s="2"/>
      <c r="E32" s="2"/>
      <c r="F32" s="2"/>
      <c r="G32" s="2"/>
      <c r="H32" s="2"/>
      <c r="I32" s="2"/>
      <c r="J32" s="5">
        <f t="shared" si="0"/>
        <v>0</v>
      </c>
    </row>
    <row r="33" spans="1:10" x14ac:dyDescent="0.2">
      <c r="A33" s="2">
        <v>21</v>
      </c>
      <c r="B33" s="2"/>
      <c r="C33" s="2"/>
      <c r="D33" s="2"/>
      <c r="E33" s="2"/>
      <c r="F33" s="2"/>
      <c r="G33" s="2"/>
      <c r="H33" s="2"/>
      <c r="I33" s="2"/>
      <c r="J33" s="5">
        <f t="shared" si="0"/>
        <v>0</v>
      </c>
    </row>
    <row r="34" spans="1:10" x14ac:dyDescent="0.2">
      <c r="A34" s="2">
        <v>22</v>
      </c>
      <c r="B34" s="2"/>
      <c r="C34" s="2"/>
      <c r="D34" s="2"/>
      <c r="E34" s="2"/>
      <c r="F34" s="2"/>
      <c r="G34" s="2"/>
      <c r="H34" s="2"/>
      <c r="I34" s="2"/>
      <c r="J34" s="5">
        <f t="shared" si="0"/>
        <v>0</v>
      </c>
    </row>
    <row r="35" spans="1:10" x14ac:dyDescent="0.2">
      <c r="A35" s="2">
        <v>23</v>
      </c>
      <c r="B35" s="2"/>
      <c r="C35" s="2"/>
      <c r="D35" s="2"/>
      <c r="E35" s="2"/>
      <c r="F35" s="2"/>
      <c r="G35" s="2"/>
      <c r="H35" s="2"/>
      <c r="I35" s="2"/>
      <c r="J35" s="5">
        <f t="shared" si="0"/>
        <v>0</v>
      </c>
    </row>
    <row r="36" spans="1:10" x14ac:dyDescent="0.2">
      <c r="A36" s="2">
        <v>24</v>
      </c>
      <c r="B36" s="2"/>
      <c r="C36" s="2"/>
      <c r="D36" s="2"/>
      <c r="E36" s="2"/>
      <c r="F36" s="2"/>
      <c r="G36" s="2"/>
      <c r="H36" s="2"/>
      <c r="I36" s="2"/>
      <c r="J36" s="5">
        <f t="shared" si="0"/>
        <v>0</v>
      </c>
    </row>
    <row r="37" spans="1:10" x14ac:dyDescent="0.2">
      <c r="A37" s="2">
        <v>25</v>
      </c>
      <c r="B37" s="2"/>
      <c r="C37" s="2"/>
      <c r="D37" s="2"/>
      <c r="E37" s="2"/>
      <c r="F37" s="2"/>
      <c r="G37" s="2"/>
      <c r="H37" s="2"/>
      <c r="I37" s="2"/>
      <c r="J37" s="5">
        <f t="shared" si="0"/>
        <v>0</v>
      </c>
    </row>
    <row r="38" spans="1:10" x14ac:dyDescent="0.2">
      <c r="A38" s="2">
        <v>26</v>
      </c>
      <c r="B38" s="2"/>
      <c r="C38" s="2"/>
      <c r="D38" s="2"/>
      <c r="E38" s="2"/>
      <c r="F38" s="2"/>
      <c r="G38" s="2"/>
      <c r="H38" s="2"/>
      <c r="I38" s="2"/>
      <c r="J38" s="5">
        <f t="shared" si="0"/>
        <v>0</v>
      </c>
    </row>
    <row r="39" spans="1:10" x14ac:dyDescent="0.2">
      <c r="A39" s="2">
        <v>27</v>
      </c>
      <c r="B39" s="2"/>
      <c r="C39" s="2"/>
      <c r="D39" s="2"/>
      <c r="E39" s="2"/>
      <c r="F39" s="2"/>
      <c r="G39" s="2"/>
      <c r="H39" s="2"/>
      <c r="I39" s="2"/>
      <c r="J39" s="5">
        <f t="shared" si="0"/>
        <v>0</v>
      </c>
    </row>
    <row r="40" spans="1:10" x14ac:dyDescent="0.2">
      <c r="A40" s="2">
        <v>28</v>
      </c>
      <c r="B40" s="2"/>
      <c r="C40" s="2"/>
      <c r="D40" s="2"/>
      <c r="E40" s="2"/>
      <c r="F40" s="2"/>
      <c r="G40" s="2"/>
      <c r="H40" s="2"/>
      <c r="I40" s="2"/>
      <c r="J40" s="5">
        <f t="shared" si="0"/>
        <v>0</v>
      </c>
    </row>
    <row r="41" spans="1:10" x14ac:dyDescent="0.2">
      <c r="A41" s="2">
        <v>29</v>
      </c>
      <c r="B41" s="2"/>
      <c r="C41" s="2"/>
      <c r="D41" s="2"/>
      <c r="E41" s="2"/>
      <c r="F41" s="2"/>
      <c r="G41" s="2"/>
      <c r="H41" s="2"/>
      <c r="I41" s="2"/>
      <c r="J41" s="5">
        <f t="shared" si="0"/>
        <v>0</v>
      </c>
    </row>
    <row r="42" spans="1:10" x14ac:dyDescent="0.2">
      <c r="A42" s="2">
        <v>30</v>
      </c>
      <c r="B42" s="2"/>
      <c r="C42" s="2"/>
      <c r="D42" s="2"/>
      <c r="E42" s="2"/>
      <c r="F42" s="2"/>
      <c r="G42" s="2"/>
      <c r="H42" s="2"/>
      <c r="I42" s="2"/>
      <c r="J42" s="5">
        <f t="shared" si="0"/>
        <v>0</v>
      </c>
    </row>
    <row r="43" spans="1:10" x14ac:dyDescent="0.2">
      <c r="A43" s="2">
        <v>31</v>
      </c>
      <c r="B43" s="2"/>
      <c r="C43" s="2"/>
      <c r="D43" s="2"/>
      <c r="E43" s="2"/>
      <c r="F43" s="2"/>
      <c r="G43" s="2"/>
      <c r="H43" s="2"/>
      <c r="I43" s="2"/>
      <c r="J43" s="5">
        <f t="shared" si="0"/>
        <v>0</v>
      </c>
    </row>
    <row r="44" spans="1:10" x14ac:dyDescent="0.2">
      <c r="A44" s="2">
        <v>32</v>
      </c>
      <c r="B44" s="2"/>
      <c r="C44" s="2"/>
      <c r="D44" s="2"/>
      <c r="E44" s="2"/>
      <c r="F44" s="2"/>
      <c r="G44" s="2"/>
      <c r="H44" s="2"/>
      <c r="I44" s="2"/>
      <c r="J44" s="5">
        <f t="shared" si="0"/>
        <v>0</v>
      </c>
    </row>
    <row r="45" spans="1:10" x14ac:dyDescent="0.2">
      <c r="A45" s="2">
        <v>33</v>
      </c>
      <c r="B45" s="2"/>
      <c r="C45" s="2"/>
      <c r="D45" s="2"/>
      <c r="E45" s="2"/>
      <c r="F45" s="2"/>
      <c r="G45" s="2"/>
      <c r="H45" s="2"/>
      <c r="I45" s="2"/>
      <c r="J45" s="5">
        <f t="shared" si="0"/>
        <v>0</v>
      </c>
    </row>
    <row r="46" spans="1:10" x14ac:dyDescent="0.2">
      <c r="A46" s="2">
        <v>34</v>
      </c>
      <c r="B46" s="2"/>
      <c r="C46" s="2"/>
      <c r="D46" s="2"/>
      <c r="E46" s="2"/>
      <c r="F46" s="2"/>
      <c r="G46" s="2"/>
      <c r="H46" s="2"/>
      <c r="I46" s="2"/>
      <c r="J46" s="5">
        <f t="shared" si="0"/>
        <v>0</v>
      </c>
    </row>
    <row r="47" spans="1:10" x14ac:dyDescent="0.2">
      <c r="A47" s="2">
        <v>35</v>
      </c>
      <c r="B47" s="2"/>
      <c r="C47" s="2"/>
      <c r="D47" s="2"/>
      <c r="E47" s="2"/>
      <c r="F47" s="2"/>
      <c r="G47" s="2"/>
      <c r="H47" s="2"/>
      <c r="I47" s="2"/>
      <c r="J47" s="5">
        <f t="shared" si="0"/>
        <v>0</v>
      </c>
    </row>
    <row r="48" spans="1:10" x14ac:dyDescent="0.2">
      <c r="A48" s="2">
        <v>36</v>
      </c>
      <c r="B48" s="2"/>
      <c r="C48" s="2"/>
      <c r="D48" s="2"/>
      <c r="E48" s="2"/>
      <c r="F48" s="2"/>
      <c r="G48" s="2"/>
      <c r="H48" s="2"/>
      <c r="I48" s="2"/>
      <c r="J48" s="5">
        <f t="shared" si="0"/>
        <v>0</v>
      </c>
    </row>
    <row r="49" spans="1:10" x14ac:dyDescent="0.2">
      <c r="A49" s="2">
        <v>37</v>
      </c>
      <c r="B49" s="2"/>
      <c r="C49" s="2"/>
      <c r="D49" s="2"/>
      <c r="E49" s="2"/>
      <c r="F49" s="2"/>
      <c r="G49" s="2"/>
      <c r="H49" s="2"/>
      <c r="I49" s="2"/>
      <c r="J49" s="5">
        <f t="shared" si="0"/>
        <v>0</v>
      </c>
    </row>
    <row r="50" spans="1:10" x14ac:dyDescent="0.2">
      <c r="A50" s="2">
        <v>38</v>
      </c>
      <c r="B50" s="2"/>
      <c r="C50" s="2"/>
      <c r="D50" s="2"/>
      <c r="E50" s="2"/>
      <c r="F50" s="2"/>
      <c r="G50" s="2"/>
      <c r="H50" s="2"/>
      <c r="I50" s="2"/>
      <c r="J50" s="5">
        <f t="shared" si="0"/>
        <v>0</v>
      </c>
    </row>
    <row r="51" spans="1:10" x14ac:dyDescent="0.2">
      <c r="A51" s="2">
        <v>39</v>
      </c>
      <c r="B51" s="2"/>
      <c r="C51" s="2"/>
      <c r="D51" s="2"/>
      <c r="E51" s="2"/>
      <c r="F51" s="2"/>
      <c r="G51" s="2"/>
      <c r="H51" s="2"/>
      <c r="I51" s="2"/>
      <c r="J51" s="5">
        <f t="shared" si="0"/>
        <v>0</v>
      </c>
    </row>
    <row r="52" spans="1:10" x14ac:dyDescent="0.2">
      <c r="A52" s="2">
        <v>40</v>
      </c>
      <c r="B52" s="2"/>
      <c r="C52" s="2"/>
      <c r="D52" s="2"/>
      <c r="E52" s="2"/>
      <c r="F52" s="2"/>
      <c r="G52" s="2"/>
      <c r="H52" s="2"/>
      <c r="I52" s="2"/>
      <c r="J52" s="5">
        <f t="shared" si="0"/>
        <v>0</v>
      </c>
    </row>
    <row r="53" spans="1:10" x14ac:dyDescent="0.2">
      <c r="A53" s="2">
        <v>41</v>
      </c>
      <c r="B53" s="2"/>
      <c r="C53" s="2"/>
      <c r="D53" s="2"/>
      <c r="E53" s="2"/>
      <c r="F53" s="2"/>
      <c r="G53" s="2"/>
      <c r="H53" s="2"/>
      <c r="I53" s="2"/>
      <c r="J53" s="5">
        <f t="shared" si="0"/>
        <v>0</v>
      </c>
    </row>
    <row r="54" spans="1:10" x14ac:dyDescent="0.2">
      <c r="A54" s="2">
        <v>42</v>
      </c>
      <c r="B54" s="2"/>
      <c r="C54" s="2"/>
      <c r="D54" s="2"/>
      <c r="E54" s="2"/>
      <c r="F54" s="2"/>
      <c r="G54" s="2"/>
      <c r="H54" s="2"/>
      <c r="I54" s="2"/>
      <c r="J54" s="5">
        <f t="shared" si="0"/>
        <v>0</v>
      </c>
    </row>
    <row r="55" spans="1:10" x14ac:dyDescent="0.2">
      <c r="A55" s="2">
        <v>43</v>
      </c>
      <c r="B55" s="2"/>
      <c r="C55" s="2"/>
      <c r="D55" s="2"/>
      <c r="E55" s="2"/>
      <c r="F55" s="2"/>
      <c r="G55" s="2"/>
      <c r="H55" s="2"/>
      <c r="I55" s="2"/>
      <c r="J55" s="5">
        <f t="shared" si="0"/>
        <v>0</v>
      </c>
    </row>
    <row r="56" spans="1:10" x14ac:dyDescent="0.2">
      <c r="A56" s="2">
        <v>44</v>
      </c>
      <c r="B56" s="2"/>
      <c r="C56" s="2"/>
      <c r="D56" s="2"/>
      <c r="E56" s="2"/>
      <c r="F56" s="2"/>
      <c r="G56" s="2"/>
      <c r="H56" s="2"/>
      <c r="I56" s="2"/>
      <c r="J56" s="5">
        <f t="shared" si="0"/>
        <v>0</v>
      </c>
    </row>
    <row r="57" spans="1:10" x14ac:dyDescent="0.2">
      <c r="A57" s="2">
        <v>45</v>
      </c>
      <c r="B57" s="2"/>
      <c r="C57" s="2"/>
      <c r="D57" s="2"/>
      <c r="E57" s="2"/>
      <c r="F57" s="2"/>
      <c r="G57" s="2"/>
      <c r="H57" s="2"/>
      <c r="I57" s="2"/>
      <c r="J57" s="5">
        <f t="shared" si="0"/>
        <v>0</v>
      </c>
    </row>
    <row r="58" spans="1:10" x14ac:dyDescent="0.2">
      <c r="A58" s="2">
        <v>46</v>
      </c>
      <c r="B58" s="2"/>
      <c r="C58" s="2"/>
      <c r="D58" s="2"/>
      <c r="E58" s="2"/>
      <c r="F58" s="2"/>
      <c r="G58" s="2"/>
      <c r="H58" s="2"/>
      <c r="I58" s="2"/>
      <c r="J58" s="5">
        <f t="shared" si="0"/>
        <v>0</v>
      </c>
    </row>
    <row r="59" spans="1:10" x14ac:dyDescent="0.2">
      <c r="A59" s="2">
        <v>47</v>
      </c>
      <c r="B59" s="2"/>
      <c r="C59" s="2"/>
      <c r="D59" s="2"/>
      <c r="E59" s="2"/>
      <c r="F59" s="2"/>
      <c r="G59" s="2"/>
      <c r="H59" s="2"/>
      <c r="I59" s="2"/>
      <c r="J59" s="5">
        <f t="shared" si="0"/>
        <v>0</v>
      </c>
    </row>
    <row r="60" spans="1:10" x14ac:dyDescent="0.2">
      <c r="A60" s="2">
        <v>48</v>
      </c>
      <c r="B60" s="2"/>
      <c r="C60" s="2"/>
      <c r="D60" s="2"/>
      <c r="E60" s="2"/>
      <c r="F60" s="2"/>
      <c r="G60" s="2"/>
      <c r="H60" s="2"/>
      <c r="I60" s="2"/>
      <c r="J60" s="5">
        <f t="shared" si="0"/>
        <v>0</v>
      </c>
    </row>
    <row r="61" spans="1:10" x14ac:dyDescent="0.2">
      <c r="A61" s="2">
        <v>49</v>
      </c>
      <c r="B61" s="2"/>
      <c r="C61" s="2"/>
      <c r="D61" s="2"/>
      <c r="E61" s="2"/>
      <c r="F61" s="2"/>
      <c r="G61" s="2"/>
      <c r="H61" s="2"/>
      <c r="I61" s="2"/>
      <c r="J61" s="5">
        <f t="shared" si="0"/>
        <v>0</v>
      </c>
    </row>
    <row r="62" spans="1:10" x14ac:dyDescent="0.2">
      <c r="A62" s="2">
        <v>50</v>
      </c>
      <c r="B62" s="2"/>
      <c r="C62" s="2"/>
      <c r="D62" s="2"/>
      <c r="E62" s="2"/>
      <c r="F62" s="2"/>
      <c r="G62" s="2"/>
      <c r="H62" s="2"/>
      <c r="I62" s="2"/>
      <c r="J62" s="5">
        <f t="shared" si="0"/>
        <v>0</v>
      </c>
    </row>
    <row r="63" spans="1:10" x14ac:dyDescent="0.2">
      <c r="A63" s="2">
        <v>51</v>
      </c>
      <c r="B63" s="2"/>
      <c r="C63" s="2"/>
      <c r="D63" s="2"/>
      <c r="E63" s="2"/>
      <c r="F63" s="2"/>
      <c r="G63" s="2"/>
      <c r="H63" s="2"/>
      <c r="I63" s="2"/>
      <c r="J63" s="5">
        <f t="shared" si="0"/>
        <v>0</v>
      </c>
    </row>
    <row r="64" spans="1:10" x14ac:dyDescent="0.2">
      <c r="A64" s="2">
        <v>52</v>
      </c>
      <c r="B64" s="2"/>
      <c r="C64" s="2"/>
      <c r="D64" s="2"/>
      <c r="E64" s="2"/>
      <c r="F64" s="2"/>
      <c r="G64" s="2"/>
      <c r="H64" s="2"/>
      <c r="I64" s="2"/>
      <c r="J64" s="5">
        <f t="shared" si="0"/>
        <v>0</v>
      </c>
    </row>
    <row r="65" spans="1:10" x14ac:dyDescent="0.2">
      <c r="A65" s="2">
        <v>53</v>
      </c>
      <c r="B65" s="2"/>
      <c r="C65" s="2"/>
      <c r="D65" s="2"/>
      <c r="E65" s="2"/>
      <c r="F65" s="2"/>
      <c r="G65" s="2"/>
      <c r="H65" s="2"/>
      <c r="I65" s="2"/>
      <c r="J65" s="5">
        <f t="shared" si="0"/>
        <v>0</v>
      </c>
    </row>
    <row r="66" spans="1:10" x14ac:dyDescent="0.2">
      <c r="A66" s="2">
        <v>54</v>
      </c>
      <c r="B66" s="2"/>
      <c r="C66" s="2"/>
      <c r="D66" s="2"/>
      <c r="E66" s="2"/>
      <c r="F66" s="2"/>
      <c r="G66" s="2"/>
      <c r="H66" s="2"/>
      <c r="I66" s="2"/>
      <c r="J66" s="5">
        <f t="shared" si="0"/>
        <v>0</v>
      </c>
    </row>
    <row r="67" spans="1:10" x14ac:dyDescent="0.2">
      <c r="A67" s="2">
        <v>55</v>
      </c>
      <c r="B67" s="2"/>
      <c r="C67" s="2"/>
      <c r="D67" s="2"/>
      <c r="E67" s="2"/>
      <c r="F67" s="2"/>
      <c r="G67" s="2"/>
      <c r="H67" s="2"/>
      <c r="I67" s="2"/>
      <c r="J67" s="5">
        <f t="shared" si="0"/>
        <v>0</v>
      </c>
    </row>
    <row r="68" spans="1:10" x14ac:dyDescent="0.2">
      <c r="A68" s="2">
        <v>56</v>
      </c>
      <c r="B68" s="2"/>
      <c r="C68" s="2"/>
      <c r="D68" s="2"/>
      <c r="E68" s="2"/>
      <c r="F68" s="2"/>
      <c r="G68" s="2"/>
      <c r="H68" s="2"/>
      <c r="I68" s="2"/>
      <c r="J68" s="5">
        <f t="shared" si="0"/>
        <v>0</v>
      </c>
    </row>
    <row r="69" spans="1:10" x14ac:dyDescent="0.2">
      <c r="A69" s="2">
        <v>57</v>
      </c>
      <c r="B69" s="2"/>
      <c r="C69" s="2"/>
      <c r="D69" s="2"/>
      <c r="E69" s="2"/>
      <c r="F69" s="2"/>
      <c r="G69" s="2"/>
      <c r="H69" s="2"/>
      <c r="I69" s="2"/>
      <c r="J69" s="5">
        <f t="shared" si="0"/>
        <v>0</v>
      </c>
    </row>
    <row r="70" spans="1:10" x14ac:dyDescent="0.2">
      <c r="A70" s="2">
        <v>58</v>
      </c>
      <c r="B70" s="2"/>
      <c r="C70" s="2"/>
      <c r="D70" s="2"/>
      <c r="E70" s="2"/>
      <c r="F70" s="2"/>
      <c r="G70" s="2"/>
      <c r="H70" s="2"/>
      <c r="I70" s="2"/>
      <c r="J70" s="5">
        <f t="shared" si="0"/>
        <v>0</v>
      </c>
    </row>
    <row r="71" spans="1:10" x14ac:dyDescent="0.2">
      <c r="A71" s="2">
        <v>59</v>
      </c>
      <c r="B71" s="2"/>
      <c r="C71" s="2"/>
      <c r="D71" s="2"/>
      <c r="E71" s="2"/>
      <c r="F71" s="2"/>
      <c r="G71" s="2"/>
      <c r="H71" s="2"/>
      <c r="I71" s="2"/>
      <c r="J71" s="5">
        <f t="shared" si="0"/>
        <v>0</v>
      </c>
    </row>
    <row r="72" spans="1:10" x14ac:dyDescent="0.2">
      <c r="A72" s="2">
        <v>60</v>
      </c>
      <c r="B72" s="2"/>
      <c r="C72" s="2"/>
      <c r="D72" s="2"/>
      <c r="E72" s="2"/>
      <c r="F72" s="2"/>
      <c r="G72" s="2"/>
      <c r="H72" s="2"/>
      <c r="I72" s="2"/>
      <c r="J72" s="5">
        <f t="shared" si="0"/>
        <v>0</v>
      </c>
    </row>
    <row r="73" spans="1:10" x14ac:dyDescent="0.2">
      <c r="A73" s="2">
        <v>61</v>
      </c>
      <c r="B73" s="2"/>
      <c r="C73" s="2"/>
      <c r="D73" s="2"/>
      <c r="E73" s="2"/>
      <c r="F73" s="2"/>
      <c r="G73" s="2"/>
      <c r="H73" s="2"/>
      <c r="I73" s="2"/>
      <c r="J73" s="5">
        <f t="shared" si="0"/>
        <v>0</v>
      </c>
    </row>
    <row r="74" spans="1:10" x14ac:dyDescent="0.2">
      <c r="A74" s="2">
        <v>62</v>
      </c>
      <c r="B74" s="2"/>
      <c r="C74" s="2"/>
      <c r="D74" s="2"/>
      <c r="E74" s="2"/>
      <c r="F74" s="2"/>
      <c r="G74" s="2"/>
      <c r="H74" s="2"/>
      <c r="I74" s="2"/>
      <c r="J74" s="5">
        <f t="shared" si="0"/>
        <v>0</v>
      </c>
    </row>
    <row r="75" spans="1:10" x14ac:dyDescent="0.2">
      <c r="A75" s="2">
        <v>63</v>
      </c>
      <c r="B75" s="2"/>
      <c r="C75" s="2"/>
      <c r="D75" s="2"/>
      <c r="E75" s="2"/>
      <c r="F75" s="2"/>
      <c r="G75" s="2"/>
      <c r="H75" s="2"/>
      <c r="I75" s="2"/>
      <c r="J75" s="5">
        <f t="shared" si="0"/>
        <v>0</v>
      </c>
    </row>
    <row r="76" spans="1:10" x14ac:dyDescent="0.2">
      <c r="A76" s="2">
        <v>64</v>
      </c>
      <c r="B76" s="2"/>
      <c r="C76" s="2"/>
      <c r="D76" s="2"/>
      <c r="E76" s="2"/>
      <c r="F76" s="2"/>
      <c r="G76" s="2"/>
      <c r="H76" s="2"/>
      <c r="I76" s="2"/>
      <c r="J76" s="5">
        <f t="shared" si="0"/>
        <v>0</v>
      </c>
    </row>
    <row r="77" spans="1:10" x14ac:dyDescent="0.2">
      <c r="A77" s="2">
        <v>65</v>
      </c>
      <c r="B77" s="2"/>
      <c r="C77" s="2"/>
      <c r="D77" s="2"/>
      <c r="E77" s="2"/>
      <c r="F77" s="2"/>
      <c r="G77" s="2"/>
      <c r="H77" s="2"/>
      <c r="I77" s="2"/>
      <c r="J77" s="5">
        <f t="shared" si="0"/>
        <v>0</v>
      </c>
    </row>
    <row r="78" spans="1:10" x14ac:dyDescent="0.2">
      <c r="A78" s="2">
        <v>66</v>
      </c>
      <c r="B78" s="2"/>
      <c r="C78" s="2"/>
      <c r="D78" s="2"/>
      <c r="E78" s="2"/>
      <c r="F78" s="2"/>
      <c r="G78" s="2"/>
      <c r="H78" s="2"/>
      <c r="I78" s="2"/>
      <c r="J78" s="5">
        <f t="shared" ref="J78:J141" si="1">+IF(COUNTA(B78:I78)=8,1,0)</f>
        <v>0</v>
      </c>
    </row>
    <row r="79" spans="1:10" x14ac:dyDescent="0.2">
      <c r="A79" s="2">
        <v>67</v>
      </c>
      <c r="B79" s="2"/>
      <c r="C79" s="2"/>
      <c r="D79" s="2"/>
      <c r="E79" s="2"/>
      <c r="F79" s="2"/>
      <c r="G79" s="2"/>
      <c r="H79" s="2"/>
      <c r="I79" s="2"/>
      <c r="J79" s="5">
        <f t="shared" si="1"/>
        <v>0</v>
      </c>
    </row>
    <row r="80" spans="1:10" x14ac:dyDescent="0.2">
      <c r="A80" s="2">
        <v>68</v>
      </c>
      <c r="B80" s="2"/>
      <c r="C80" s="2"/>
      <c r="D80" s="2"/>
      <c r="E80" s="2"/>
      <c r="F80" s="2"/>
      <c r="G80" s="2"/>
      <c r="H80" s="2"/>
      <c r="I80" s="2"/>
      <c r="J80" s="5">
        <f t="shared" si="1"/>
        <v>0</v>
      </c>
    </row>
    <row r="81" spans="1:10" x14ac:dyDescent="0.2">
      <c r="A81" s="2">
        <v>69</v>
      </c>
      <c r="B81" s="2"/>
      <c r="C81" s="2"/>
      <c r="D81" s="2"/>
      <c r="E81" s="2"/>
      <c r="F81" s="2"/>
      <c r="G81" s="2"/>
      <c r="H81" s="2"/>
      <c r="I81" s="2"/>
      <c r="J81" s="5">
        <f t="shared" si="1"/>
        <v>0</v>
      </c>
    </row>
    <row r="82" spans="1:10" x14ac:dyDescent="0.2">
      <c r="A82" s="2">
        <v>70</v>
      </c>
      <c r="B82" s="2"/>
      <c r="C82" s="2"/>
      <c r="D82" s="2"/>
      <c r="E82" s="2"/>
      <c r="F82" s="2"/>
      <c r="G82" s="2"/>
      <c r="H82" s="2"/>
      <c r="I82" s="2"/>
      <c r="J82" s="5">
        <f t="shared" si="1"/>
        <v>0</v>
      </c>
    </row>
    <row r="83" spans="1:10" x14ac:dyDescent="0.2">
      <c r="A83" s="2">
        <v>71</v>
      </c>
      <c r="B83" s="2"/>
      <c r="C83" s="2"/>
      <c r="D83" s="2"/>
      <c r="E83" s="2"/>
      <c r="F83" s="2"/>
      <c r="G83" s="2"/>
      <c r="H83" s="2"/>
      <c r="I83" s="2"/>
      <c r="J83" s="5">
        <f t="shared" si="1"/>
        <v>0</v>
      </c>
    </row>
    <row r="84" spans="1:10" x14ac:dyDescent="0.2">
      <c r="A84" s="2">
        <v>72</v>
      </c>
      <c r="B84" s="2"/>
      <c r="C84" s="2"/>
      <c r="D84" s="2"/>
      <c r="E84" s="2"/>
      <c r="F84" s="2"/>
      <c r="G84" s="2"/>
      <c r="H84" s="2"/>
      <c r="I84" s="2"/>
      <c r="J84" s="5">
        <f t="shared" si="1"/>
        <v>0</v>
      </c>
    </row>
    <row r="85" spans="1:10" x14ac:dyDescent="0.2">
      <c r="A85" s="2">
        <v>73</v>
      </c>
      <c r="B85" s="2"/>
      <c r="C85" s="2"/>
      <c r="D85" s="2"/>
      <c r="E85" s="2"/>
      <c r="F85" s="2"/>
      <c r="G85" s="2"/>
      <c r="H85" s="2"/>
      <c r="I85" s="2"/>
      <c r="J85" s="5">
        <f t="shared" si="1"/>
        <v>0</v>
      </c>
    </row>
    <row r="86" spans="1:10" x14ac:dyDescent="0.2">
      <c r="A86" s="2">
        <v>74</v>
      </c>
      <c r="B86" s="2"/>
      <c r="C86" s="2"/>
      <c r="D86" s="2"/>
      <c r="E86" s="2"/>
      <c r="F86" s="2"/>
      <c r="G86" s="2"/>
      <c r="H86" s="2"/>
      <c r="I86" s="2"/>
      <c r="J86" s="5">
        <f t="shared" si="1"/>
        <v>0</v>
      </c>
    </row>
    <row r="87" spans="1:10" x14ac:dyDescent="0.2">
      <c r="A87" s="2">
        <v>75</v>
      </c>
      <c r="B87" s="2"/>
      <c r="C87" s="2"/>
      <c r="D87" s="2"/>
      <c r="E87" s="2"/>
      <c r="F87" s="2"/>
      <c r="G87" s="2"/>
      <c r="H87" s="2"/>
      <c r="I87" s="2"/>
      <c r="J87" s="5">
        <f t="shared" si="1"/>
        <v>0</v>
      </c>
    </row>
    <row r="88" spans="1:10" x14ac:dyDescent="0.2">
      <c r="A88" s="2">
        <v>76</v>
      </c>
      <c r="B88" s="2"/>
      <c r="C88" s="2"/>
      <c r="D88" s="2"/>
      <c r="E88" s="2"/>
      <c r="F88" s="2"/>
      <c r="G88" s="2"/>
      <c r="H88" s="2"/>
      <c r="I88" s="2"/>
      <c r="J88" s="5">
        <f t="shared" si="1"/>
        <v>0</v>
      </c>
    </row>
    <row r="89" spans="1:10" x14ac:dyDescent="0.2">
      <c r="A89" s="2">
        <v>77</v>
      </c>
      <c r="B89" s="2"/>
      <c r="C89" s="2"/>
      <c r="D89" s="2"/>
      <c r="E89" s="2"/>
      <c r="F89" s="2"/>
      <c r="G89" s="2"/>
      <c r="H89" s="2"/>
      <c r="I89" s="2"/>
      <c r="J89" s="5">
        <f t="shared" si="1"/>
        <v>0</v>
      </c>
    </row>
    <row r="90" spans="1:10" x14ac:dyDescent="0.2">
      <c r="A90" s="2">
        <v>78</v>
      </c>
      <c r="B90" s="2"/>
      <c r="C90" s="2"/>
      <c r="D90" s="2"/>
      <c r="E90" s="2"/>
      <c r="F90" s="2"/>
      <c r="G90" s="2"/>
      <c r="H90" s="2"/>
      <c r="I90" s="2"/>
      <c r="J90" s="5">
        <f t="shared" si="1"/>
        <v>0</v>
      </c>
    </row>
    <row r="91" spans="1:10" x14ac:dyDescent="0.2">
      <c r="A91" s="2">
        <v>79</v>
      </c>
      <c r="B91" s="2"/>
      <c r="C91" s="2"/>
      <c r="D91" s="2"/>
      <c r="E91" s="2"/>
      <c r="F91" s="2"/>
      <c r="G91" s="2"/>
      <c r="H91" s="2"/>
      <c r="I91" s="2"/>
      <c r="J91" s="5">
        <f t="shared" si="1"/>
        <v>0</v>
      </c>
    </row>
    <row r="92" spans="1:10" x14ac:dyDescent="0.2">
      <c r="A92" s="2">
        <v>80</v>
      </c>
      <c r="B92" s="2"/>
      <c r="C92" s="2"/>
      <c r="D92" s="2"/>
      <c r="E92" s="2"/>
      <c r="F92" s="2"/>
      <c r="G92" s="2"/>
      <c r="H92" s="2"/>
      <c r="I92" s="2"/>
      <c r="J92" s="5">
        <f t="shared" si="1"/>
        <v>0</v>
      </c>
    </row>
    <row r="93" spans="1:10" x14ac:dyDescent="0.2">
      <c r="A93" s="2">
        <v>81</v>
      </c>
      <c r="B93" s="2"/>
      <c r="C93" s="2"/>
      <c r="D93" s="2"/>
      <c r="E93" s="2"/>
      <c r="F93" s="2"/>
      <c r="G93" s="2"/>
      <c r="H93" s="2"/>
      <c r="I93" s="2"/>
      <c r="J93" s="5">
        <f t="shared" si="1"/>
        <v>0</v>
      </c>
    </row>
    <row r="94" spans="1:10" x14ac:dyDescent="0.2">
      <c r="A94" s="2">
        <v>82</v>
      </c>
      <c r="B94" s="2"/>
      <c r="C94" s="2"/>
      <c r="D94" s="2"/>
      <c r="E94" s="2"/>
      <c r="F94" s="2"/>
      <c r="G94" s="2"/>
      <c r="H94" s="2"/>
      <c r="I94" s="2"/>
      <c r="J94" s="5">
        <f t="shared" si="1"/>
        <v>0</v>
      </c>
    </row>
    <row r="95" spans="1:10" x14ac:dyDescent="0.2">
      <c r="A95" s="2">
        <v>83</v>
      </c>
      <c r="B95" s="2"/>
      <c r="C95" s="2"/>
      <c r="D95" s="2"/>
      <c r="E95" s="2"/>
      <c r="F95" s="2"/>
      <c r="G95" s="2"/>
      <c r="H95" s="2"/>
      <c r="I95" s="2"/>
      <c r="J95" s="5">
        <f t="shared" si="1"/>
        <v>0</v>
      </c>
    </row>
    <row r="96" spans="1:10" x14ac:dyDescent="0.2">
      <c r="A96" s="2">
        <v>84</v>
      </c>
      <c r="B96" s="2"/>
      <c r="C96" s="2"/>
      <c r="D96" s="2"/>
      <c r="E96" s="2"/>
      <c r="F96" s="2"/>
      <c r="G96" s="2"/>
      <c r="H96" s="2"/>
      <c r="I96" s="2"/>
      <c r="J96" s="5">
        <f t="shared" si="1"/>
        <v>0</v>
      </c>
    </row>
    <row r="97" spans="1:10" x14ac:dyDescent="0.2">
      <c r="A97" s="2">
        <v>85</v>
      </c>
      <c r="B97" s="2"/>
      <c r="C97" s="2"/>
      <c r="D97" s="2"/>
      <c r="E97" s="2"/>
      <c r="F97" s="2"/>
      <c r="G97" s="2"/>
      <c r="H97" s="2"/>
      <c r="I97" s="2"/>
      <c r="J97" s="5">
        <f t="shared" si="1"/>
        <v>0</v>
      </c>
    </row>
    <row r="98" spans="1:10" x14ac:dyDescent="0.2">
      <c r="A98" s="2">
        <v>86</v>
      </c>
      <c r="B98" s="2"/>
      <c r="C98" s="2"/>
      <c r="D98" s="2"/>
      <c r="E98" s="2"/>
      <c r="F98" s="2"/>
      <c r="G98" s="2"/>
      <c r="H98" s="2"/>
      <c r="I98" s="2"/>
      <c r="J98" s="5">
        <f t="shared" si="1"/>
        <v>0</v>
      </c>
    </row>
    <row r="99" spans="1:10" x14ac:dyDescent="0.2">
      <c r="A99" s="2">
        <v>87</v>
      </c>
      <c r="B99" s="2"/>
      <c r="C99" s="2"/>
      <c r="D99" s="2"/>
      <c r="E99" s="2"/>
      <c r="F99" s="2"/>
      <c r="G99" s="2"/>
      <c r="H99" s="2"/>
      <c r="I99" s="2"/>
      <c r="J99" s="5">
        <f t="shared" si="1"/>
        <v>0</v>
      </c>
    </row>
    <row r="100" spans="1:10" x14ac:dyDescent="0.2">
      <c r="A100" s="2">
        <v>88</v>
      </c>
      <c r="B100" s="2"/>
      <c r="C100" s="2"/>
      <c r="D100" s="2"/>
      <c r="E100" s="2"/>
      <c r="F100" s="2"/>
      <c r="G100" s="2"/>
      <c r="H100" s="2"/>
      <c r="I100" s="2"/>
      <c r="J100" s="5">
        <f t="shared" si="1"/>
        <v>0</v>
      </c>
    </row>
    <row r="101" spans="1:10" x14ac:dyDescent="0.2">
      <c r="A101" s="2">
        <v>89</v>
      </c>
      <c r="B101" s="2"/>
      <c r="C101" s="2"/>
      <c r="D101" s="2"/>
      <c r="E101" s="2"/>
      <c r="F101" s="2"/>
      <c r="G101" s="2"/>
      <c r="H101" s="2"/>
      <c r="I101" s="2"/>
      <c r="J101" s="5">
        <f t="shared" si="1"/>
        <v>0</v>
      </c>
    </row>
    <row r="102" spans="1:10" x14ac:dyDescent="0.2">
      <c r="A102" s="2">
        <v>90</v>
      </c>
      <c r="B102" s="2"/>
      <c r="C102" s="2"/>
      <c r="D102" s="2"/>
      <c r="E102" s="2"/>
      <c r="F102" s="2"/>
      <c r="G102" s="2"/>
      <c r="H102" s="2"/>
      <c r="I102" s="2"/>
      <c r="J102" s="5">
        <f t="shared" si="1"/>
        <v>0</v>
      </c>
    </row>
    <row r="103" spans="1:10" x14ac:dyDescent="0.2">
      <c r="A103" s="2">
        <v>91</v>
      </c>
      <c r="B103" s="2"/>
      <c r="C103" s="2"/>
      <c r="D103" s="2"/>
      <c r="E103" s="2"/>
      <c r="F103" s="2"/>
      <c r="G103" s="2"/>
      <c r="H103" s="2"/>
      <c r="I103" s="2"/>
      <c r="J103" s="5">
        <f t="shared" si="1"/>
        <v>0</v>
      </c>
    </row>
    <row r="104" spans="1:10" x14ac:dyDescent="0.2">
      <c r="A104" s="2">
        <v>92</v>
      </c>
      <c r="B104" s="2"/>
      <c r="C104" s="2"/>
      <c r="D104" s="2"/>
      <c r="E104" s="2"/>
      <c r="F104" s="2"/>
      <c r="G104" s="2"/>
      <c r="H104" s="2"/>
      <c r="I104" s="2"/>
      <c r="J104" s="5">
        <f t="shared" si="1"/>
        <v>0</v>
      </c>
    </row>
    <row r="105" spans="1:10" x14ac:dyDescent="0.2">
      <c r="A105" s="2">
        <v>93</v>
      </c>
      <c r="B105" s="2"/>
      <c r="C105" s="2"/>
      <c r="D105" s="2"/>
      <c r="E105" s="2"/>
      <c r="F105" s="2"/>
      <c r="G105" s="2"/>
      <c r="H105" s="2"/>
      <c r="I105" s="2"/>
      <c r="J105" s="5">
        <f t="shared" si="1"/>
        <v>0</v>
      </c>
    </row>
    <row r="106" spans="1:10" x14ac:dyDescent="0.2">
      <c r="A106" s="2">
        <v>94</v>
      </c>
      <c r="B106" s="2"/>
      <c r="C106" s="2"/>
      <c r="D106" s="2"/>
      <c r="E106" s="2"/>
      <c r="F106" s="2"/>
      <c r="G106" s="2"/>
      <c r="H106" s="2"/>
      <c r="I106" s="2"/>
      <c r="J106" s="5">
        <f t="shared" si="1"/>
        <v>0</v>
      </c>
    </row>
    <row r="107" spans="1:10" x14ac:dyDescent="0.2">
      <c r="A107" s="2">
        <v>95</v>
      </c>
      <c r="B107" s="2"/>
      <c r="C107" s="2"/>
      <c r="D107" s="2"/>
      <c r="E107" s="2"/>
      <c r="F107" s="2"/>
      <c r="G107" s="2"/>
      <c r="H107" s="2"/>
      <c r="I107" s="2"/>
      <c r="J107" s="5">
        <f t="shared" si="1"/>
        <v>0</v>
      </c>
    </row>
    <row r="108" spans="1:10" x14ac:dyDescent="0.2">
      <c r="A108" s="2">
        <v>96</v>
      </c>
      <c r="B108" s="2"/>
      <c r="C108" s="2"/>
      <c r="D108" s="2"/>
      <c r="E108" s="2"/>
      <c r="F108" s="2"/>
      <c r="G108" s="2"/>
      <c r="H108" s="2"/>
      <c r="I108" s="2"/>
      <c r="J108" s="5">
        <f t="shared" si="1"/>
        <v>0</v>
      </c>
    </row>
    <row r="109" spans="1:10" x14ac:dyDescent="0.2">
      <c r="A109" s="2">
        <v>97</v>
      </c>
      <c r="B109" s="2"/>
      <c r="C109" s="2"/>
      <c r="D109" s="2"/>
      <c r="E109" s="2"/>
      <c r="F109" s="2"/>
      <c r="G109" s="2"/>
      <c r="H109" s="2"/>
      <c r="I109" s="2"/>
      <c r="J109" s="5">
        <f t="shared" si="1"/>
        <v>0</v>
      </c>
    </row>
    <row r="110" spans="1:10" x14ac:dyDescent="0.2">
      <c r="A110" s="2">
        <v>98</v>
      </c>
      <c r="B110" s="2"/>
      <c r="C110" s="2"/>
      <c r="D110" s="2"/>
      <c r="E110" s="2"/>
      <c r="F110" s="2"/>
      <c r="G110" s="2"/>
      <c r="H110" s="2"/>
      <c r="I110" s="2"/>
      <c r="J110" s="5">
        <f t="shared" si="1"/>
        <v>0</v>
      </c>
    </row>
    <row r="111" spans="1:10" x14ac:dyDescent="0.2">
      <c r="A111" s="2">
        <v>99</v>
      </c>
      <c r="B111" s="2"/>
      <c r="C111" s="2"/>
      <c r="D111" s="2"/>
      <c r="E111" s="2"/>
      <c r="F111" s="2"/>
      <c r="G111" s="2"/>
      <c r="H111" s="2"/>
      <c r="I111" s="2"/>
      <c r="J111" s="5">
        <f t="shared" si="1"/>
        <v>0</v>
      </c>
    </row>
    <row r="112" spans="1:10" x14ac:dyDescent="0.2">
      <c r="A112" s="2">
        <v>100</v>
      </c>
      <c r="B112" s="2"/>
      <c r="C112" s="2"/>
      <c r="D112" s="2"/>
      <c r="E112" s="2"/>
      <c r="F112" s="2"/>
      <c r="G112" s="2"/>
      <c r="H112" s="2"/>
      <c r="I112" s="2"/>
      <c r="J112" s="5">
        <f t="shared" si="1"/>
        <v>0</v>
      </c>
    </row>
    <row r="113" spans="1:10" x14ac:dyDescent="0.2">
      <c r="A113" s="2">
        <v>101</v>
      </c>
      <c r="B113" s="2"/>
      <c r="C113" s="2"/>
      <c r="D113" s="2"/>
      <c r="E113" s="2"/>
      <c r="F113" s="2"/>
      <c r="G113" s="2"/>
      <c r="H113" s="2"/>
      <c r="I113" s="2"/>
      <c r="J113" s="5">
        <f t="shared" si="1"/>
        <v>0</v>
      </c>
    </row>
    <row r="114" spans="1:10" x14ac:dyDescent="0.2">
      <c r="A114" s="2">
        <v>102</v>
      </c>
      <c r="B114" s="2"/>
      <c r="C114" s="2"/>
      <c r="D114" s="2"/>
      <c r="E114" s="2"/>
      <c r="F114" s="2"/>
      <c r="G114" s="2"/>
      <c r="H114" s="2"/>
      <c r="I114" s="2"/>
      <c r="J114" s="5">
        <f t="shared" si="1"/>
        <v>0</v>
      </c>
    </row>
    <row r="115" spans="1:10" x14ac:dyDescent="0.2">
      <c r="A115" s="2">
        <v>103</v>
      </c>
      <c r="B115" s="2"/>
      <c r="C115" s="2"/>
      <c r="D115" s="2"/>
      <c r="E115" s="2"/>
      <c r="F115" s="2"/>
      <c r="G115" s="2"/>
      <c r="H115" s="2"/>
      <c r="I115" s="2"/>
      <c r="J115" s="5">
        <f t="shared" si="1"/>
        <v>0</v>
      </c>
    </row>
    <row r="116" spans="1:10" x14ac:dyDescent="0.2">
      <c r="A116" s="2">
        <v>104</v>
      </c>
      <c r="B116" s="2"/>
      <c r="C116" s="2"/>
      <c r="D116" s="2"/>
      <c r="E116" s="2"/>
      <c r="F116" s="2"/>
      <c r="G116" s="2"/>
      <c r="H116" s="2"/>
      <c r="I116" s="2"/>
      <c r="J116" s="5">
        <f t="shared" si="1"/>
        <v>0</v>
      </c>
    </row>
    <row r="117" spans="1:10" x14ac:dyDescent="0.2">
      <c r="A117" s="2">
        <v>105</v>
      </c>
      <c r="B117" s="2"/>
      <c r="C117" s="2"/>
      <c r="D117" s="2"/>
      <c r="E117" s="2"/>
      <c r="F117" s="2"/>
      <c r="G117" s="2"/>
      <c r="H117" s="2"/>
      <c r="I117" s="2"/>
      <c r="J117" s="5">
        <f t="shared" si="1"/>
        <v>0</v>
      </c>
    </row>
    <row r="118" spans="1:10" x14ac:dyDescent="0.2">
      <c r="A118" s="2">
        <v>106</v>
      </c>
      <c r="B118" s="2"/>
      <c r="C118" s="2"/>
      <c r="D118" s="2"/>
      <c r="E118" s="2"/>
      <c r="F118" s="2"/>
      <c r="G118" s="2"/>
      <c r="H118" s="2"/>
      <c r="I118" s="2"/>
      <c r="J118" s="5">
        <f t="shared" si="1"/>
        <v>0</v>
      </c>
    </row>
    <row r="119" spans="1:10" x14ac:dyDescent="0.2">
      <c r="A119" s="2">
        <v>107</v>
      </c>
      <c r="B119" s="2"/>
      <c r="C119" s="2"/>
      <c r="D119" s="2"/>
      <c r="E119" s="2"/>
      <c r="F119" s="2"/>
      <c r="G119" s="2"/>
      <c r="H119" s="2"/>
      <c r="I119" s="2"/>
      <c r="J119" s="5">
        <f t="shared" si="1"/>
        <v>0</v>
      </c>
    </row>
    <row r="120" spans="1:10" x14ac:dyDescent="0.2">
      <c r="A120" s="2">
        <v>108</v>
      </c>
      <c r="B120" s="2"/>
      <c r="C120" s="2"/>
      <c r="D120" s="2"/>
      <c r="E120" s="2"/>
      <c r="F120" s="2"/>
      <c r="G120" s="2"/>
      <c r="H120" s="2"/>
      <c r="I120" s="2"/>
      <c r="J120" s="5">
        <f t="shared" si="1"/>
        <v>0</v>
      </c>
    </row>
    <row r="121" spans="1:10" x14ac:dyDescent="0.2">
      <c r="A121" s="2">
        <v>109</v>
      </c>
      <c r="B121" s="2"/>
      <c r="C121" s="2"/>
      <c r="D121" s="2"/>
      <c r="E121" s="2"/>
      <c r="F121" s="2"/>
      <c r="G121" s="2"/>
      <c r="H121" s="2"/>
      <c r="I121" s="2"/>
      <c r="J121" s="5">
        <f t="shared" si="1"/>
        <v>0</v>
      </c>
    </row>
    <row r="122" spans="1:10" x14ac:dyDescent="0.2">
      <c r="A122" s="2">
        <v>110</v>
      </c>
      <c r="B122" s="2"/>
      <c r="C122" s="2"/>
      <c r="D122" s="2"/>
      <c r="E122" s="2"/>
      <c r="F122" s="2"/>
      <c r="G122" s="2"/>
      <c r="H122" s="2"/>
      <c r="I122" s="2"/>
      <c r="J122" s="5">
        <f t="shared" si="1"/>
        <v>0</v>
      </c>
    </row>
    <row r="123" spans="1:10" x14ac:dyDescent="0.2">
      <c r="A123" s="2">
        <v>111</v>
      </c>
      <c r="B123" s="2"/>
      <c r="C123" s="2"/>
      <c r="D123" s="2"/>
      <c r="E123" s="2"/>
      <c r="F123" s="2"/>
      <c r="G123" s="2"/>
      <c r="H123" s="2"/>
      <c r="I123" s="2"/>
      <c r="J123" s="5">
        <f t="shared" si="1"/>
        <v>0</v>
      </c>
    </row>
    <row r="124" spans="1:10" x14ac:dyDescent="0.2">
      <c r="A124" s="2">
        <v>112</v>
      </c>
      <c r="B124" s="2"/>
      <c r="C124" s="2"/>
      <c r="D124" s="2"/>
      <c r="E124" s="2"/>
      <c r="F124" s="2"/>
      <c r="G124" s="2"/>
      <c r="H124" s="2"/>
      <c r="I124" s="2"/>
      <c r="J124" s="5">
        <f t="shared" si="1"/>
        <v>0</v>
      </c>
    </row>
    <row r="125" spans="1:10" x14ac:dyDescent="0.2">
      <c r="A125" s="2">
        <v>113</v>
      </c>
      <c r="B125" s="2"/>
      <c r="C125" s="2"/>
      <c r="D125" s="2"/>
      <c r="E125" s="2"/>
      <c r="F125" s="2"/>
      <c r="G125" s="2"/>
      <c r="H125" s="2"/>
      <c r="I125" s="2"/>
      <c r="J125" s="5">
        <f t="shared" si="1"/>
        <v>0</v>
      </c>
    </row>
    <row r="126" spans="1:10" x14ac:dyDescent="0.2">
      <c r="A126" s="2">
        <v>114</v>
      </c>
      <c r="B126" s="2"/>
      <c r="C126" s="2"/>
      <c r="D126" s="2"/>
      <c r="E126" s="2"/>
      <c r="F126" s="2"/>
      <c r="G126" s="2"/>
      <c r="H126" s="2"/>
      <c r="I126" s="2"/>
      <c r="J126" s="5">
        <f t="shared" si="1"/>
        <v>0</v>
      </c>
    </row>
    <row r="127" spans="1:10" x14ac:dyDescent="0.2">
      <c r="A127" s="2">
        <v>115</v>
      </c>
      <c r="B127" s="2"/>
      <c r="C127" s="2"/>
      <c r="D127" s="2"/>
      <c r="E127" s="2"/>
      <c r="F127" s="2"/>
      <c r="G127" s="2"/>
      <c r="H127" s="2"/>
      <c r="I127" s="2"/>
      <c r="J127" s="5">
        <f t="shared" si="1"/>
        <v>0</v>
      </c>
    </row>
    <row r="128" spans="1:10" x14ac:dyDescent="0.2">
      <c r="A128" s="2">
        <v>116</v>
      </c>
      <c r="B128" s="2"/>
      <c r="C128" s="2"/>
      <c r="D128" s="2"/>
      <c r="E128" s="2"/>
      <c r="F128" s="2"/>
      <c r="G128" s="2"/>
      <c r="H128" s="2"/>
      <c r="I128" s="2"/>
      <c r="J128" s="5">
        <f t="shared" si="1"/>
        <v>0</v>
      </c>
    </row>
    <row r="129" spans="1:10" x14ac:dyDescent="0.2">
      <c r="A129" s="2">
        <v>117</v>
      </c>
      <c r="B129" s="2"/>
      <c r="C129" s="2"/>
      <c r="D129" s="2"/>
      <c r="E129" s="2"/>
      <c r="F129" s="2"/>
      <c r="G129" s="2"/>
      <c r="H129" s="2"/>
      <c r="I129" s="2"/>
      <c r="J129" s="5">
        <f t="shared" si="1"/>
        <v>0</v>
      </c>
    </row>
    <row r="130" spans="1:10" x14ac:dyDescent="0.2">
      <c r="A130" s="2">
        <v>118</v>
      </c>
      <c r="B130" s="2"/>
      <c r="C130" s="2"/>
      <c r="D130" s="2"/>
      <c r="E130" s="2"/>
      <c r="F130" s="2"/>
      <c r="G130" s="2"/>
      <c r="H130" s="2"/>
      <c r="I130" s="2"/>
      <c r="J130" s="5">
        <f t="shared" si="1"/>
        <v>0</v>
      </c>
    </row>
    <row r="131" spans="1:10" x14ac:dyDescent="0.2">
      <c r="A131" s="2">
        <v>119</v>
      </c>
      <c r="B131" s="2"/>
      <c r="C131" s="2"/>
      <c r="D131" s="2"/>
      <c r="E131" s="2"/>
      <c r="F131" s="2"/>
      <c r="G131" s="2"/>
      <c r="H131" s="2"/>
      <c r="I131" s="2"/>
      <c r="J131" s="5">
        <f t="shared" si="1"/>
        <v>0</v>
      </c>
    </row>
    <row r="132" spans="1:10" x14ac:dyDescent="0.2">
      <c r="A132" s="2">
        <v>120</v>
      </c>
      <c r="B132" s="2"/>
      <c r="C132" s="2"/>
      <c r="D132" s="2"/>
      <c r="E132" s="2"/>
      <c r="F132" s="2"/>
      <c r="G132" s="2"/>
      <c r="H132" s="2"/>
      <c r="I132" s="2"/>
      <c r="J132" s="5">
        <f t="shared" si="1"/>
        <v>0</v>
      </c>
    </row>
    <row r="133" spans="1:10" x14ac:dyDescent="0.2">
      <c r="A133" s="2">
        <v>121</v>
      </c>
      <c r="B133" s="2"/>
      <c r="C133" s="2"/>
      <c r="D133" s="2"/>
      <c r="E133" s="2"/>
      <c r="F133" s="2"/>
      <c r="G133" s="2"/>
      <c r="H133" s="2"/>
      <c r="I133" s="2"/>
      <c r="J133" s="5">
        <f t="shared" si="1"/>
        <v>0</v>
      </c>
    </row>
    <row r="134" spans="1:10" x14ac:dyDescent="0.2">
      <c r="A134" s="2">
        <v>122</v>
      </c>
      <c r="B134" s="2"/>
      <c r="C134" s="2"/>
      <c r="D134" s="2"/>
      <c r="E134" s="2"/>
      <c r="F134" s="2"/>
      <c r="G134" s="2"/>
      <c r="H134" s="2"/>
      <c r="I134" s="2"/>
      <c r="J134" s="5">
        <f t="shared" si="1"/>
        <v>0</v>
      </c>
    </row>
    <row r="135" spans="1:10" x14ac:dyDescent="0.2">
      <c r="A135" s="2">
        <v>123</v>
      </c>
      <c r="B135" s="2"/>
      <c r="C135" s="2"/>
      <c r="D135" s="2"/>
      <c r="E135" s="2"/>
      <c r="F135" s="2"/>
      <c r="G135" s="2"/>
      <c r="H135" s="2"/>
      <c r="I135" s="2"/>
      <c r="J135" s="5">
        <f t="shared" si="1"/>
        <v>0</v>
      </c>
    </row>
    <row r="136" spans="1:10" x14ac:dyDescent="0.2">
      <c r="A136" s="2">
        <v>124</v>
      </c>
      <c r="B136" s="2"/>
      <c r="C136" s="2"/>
      <c r="D136" s="2"/>
      <c r="E136" s="2"/>
      <c r="F136" s="2"/>
      <c r="G136" s="2"/>
      <c r="H136" s="2"/>
      <c r="I136" s="2"/>
      <c r="J136" s="5">
        <f t="shared" si="1"/>
        <v>0</v>
      </c>
    </row>
    <row r="137" spans="1:10" x14ac:dyDescent="0.2">
      <c r="A137" s="2">
        <v>125</v>
      </c>
      <c r="B137" s="2"/>
      <c r="C137" s="2"/>
      <c r="D137" s="2"/>
      <c r="E137" s="2"/>
      <c r="F137" s="2"/>
      <c r="G137" s="2"/>
      <c r="H137" s="2"/>
      <c r="I137" s="2"/>
      <c r="J137" s="5">
        <f t="shared" si="1"/>
        <v>0</v>
      </c>
    </row>
    <row r="138" spans="1:10" x14ac:dyDescent="0.2">
      <c r="A138" s="2">
        <v>126</v>
      </c>
      <c r="B138" s="2"/>
      <c r="C138" s="2"/>
      <c r="D138" s="2"/>
      <c r="E138" s="2"/>
      <c r="F138" s="2"/>
      <c r="G138" s="2"/>
      <c r="H138" s="2"/>
      <c r="I138" s="2"/>
      <c r="J138" s="5">
        <f t="shared" si="1"/>
        <v>0</v>
      </c>
    </row>
    <row r="139" spans="1:10" x14ac:dyDescent="0.2">
      <c r="A139" s="2">
        <v>127</v>
      </c>
      <c r="B139" s="2"/>
      <c r="C139" s="2"/>
      <c r="D139" s="2"/>
      <c r="E139" s="2"/>
      <c r="F139" s="2"/>
      <c r="G139" s="2"/>
      <c r="H139" s="2"/>
      <c r="I139" s="2"/>
      <c r="J139" s="5">
        <f t="shared" si="1"/>
        <v>0</v>
      </c>
    </row>
    <row r="140" spans="1:10" x14ac:dyDescent="0.2">
      <c r="A140" s="2">
        <v>128</v>
      </c>
      <c r="B140" s="2"/>
      <c r="C140" s="2"/>
      <c r="D140" s="2"/>
      <c r="E140" s="2"/>
      <c r="F140" s="2"/>
      <c r="G140" s="2"/>
      <c r="H140" s="2"/>
      <c r="I140" s="2"/>
      <c r="J140" s="5">
        <f t="shared" si="1"/>
        <v>0</v>
      </c>
    </row>
    <row r="141" spans="1:10" x14ac:dyDescent="0.2">
      <c r="A141" s="2">
        <v>129</v>
      </c>
      <c r="B141" s="2"/>
      <c r="C141" s="2"/>
      <c r="D141" s="2"/>
      <c r="E141" s="2"/>
      <c r="F141" s="2"/>
      <c r="G141" s="2"/>
      <c r="H141" s="2"/>
      <c r="I141" s="2"/>
      <c r="J141" s="5">
        <f t="shared" si="1"/>
        <v>0</v>
      </c>
    </row>
    <row r="142" spans="1:10" x14ac:dyDescent="0.2">
      <c r="A142" s="2">
        <v>130</v>
      </c>
      <c r="B142" s="2"/>
      <c r="C142" s="2"/>
      <c r="D142" s="2"/>
      <c r="E142" s="2"/>
      <c r="F142" s="2"/>
      <c r="G142" s="2"/>
      <c r="H142" s="2"/>
      <c r="I142" s="2"/>
      <c r="J142" s="5">
        <f t="shared" ref="J142:J172" si="2">+IF(COUNTA(B142:I142)=8,1,0)</f>
        <v>0</v>
      </c>
    </row>
    <row r="143" spans="1:10" x14ac:dyDescent="0.2">
      <c r="A143" s="2">
        <v>131</v>
      </c>
      <c r="B143" s="2"/>
      <c r="C143" s="2"/>
      <c r="D143" s="2"/>
      <c r="E143" s="2"/>
      <c r="F143" s="2"/>
      <c r="G143" s="2"/>
      <c r="H143" s="2"/>
      <c r="I143" s="2"/>
      <c r="J143" s="5">
        <f t="shared" si="2"/>
        <v>0</v>
      </c>
    </row>
    <row r="144" spans="1:10" x14ac:dyDescent="0.2">
      <c r="A144" s="2">
        <v>132</v>
      </c>
      <c r="B144" s="2"/>
      <c r="C144" s="2"/>
      <c r="D144" s="2"/>
      <c r="E144" s="2"/>
      <c r="F144" s="2"/>
      <c r="G144" s="2"/>
      <c r="H144" s="2"/>
      <c r="I144" s="2"/>
      <c r="J144" s="5">
        <f t="shared" si="2"/>
        <v>0</v>
      </c>
    </row>
    <row r="145" spans="1:10" x14ac:dyDescent="0.2">
      <c r="A145" s="2">
        <v>133</v>
      </c>
      <c r="B145" s="2"/>
      <c r="C145" s="2"/>
      <c r="D145" s="2"/>
      <c r="E145" s="2"/>
      <c r="F145" s="2"/>
      <c r="G145" s="2"/>
      <c r="H145" s="2"/>
      <c r="I145" s="2"/>
      <c r="J145" s="5">
        <f t="shared" si="2"/>
        <v>0</v>
      </c>
    </row>
    <row r="146" spans="1:10" x14ac:dyDescent="0.2">
      <c r="A146" s="2">
        <v>134</v>
      </c>
      <c r="B146" s="2"/>
      <c r="C146" s="2"/>
      <c r="D146" s="2"/>
      <c r="E146" s="2"/>
      <c r="F146" s="2"/>
      <c r="G146" s="2"/>
      <c r="H146" s="2"/>
      <c r="I146" s="2"/>
      <c r="J146" s="5">
        <f t="shared" si="2"/>
        <v>0</v>
      </c>
    </row>
    <row r="147" spans="1:10" x14ac:dyDescent="0.2">
      <c r="A147" s="2">
        <v>135</v>
      </c>
      <c r="B147" s="2"/>
      <c r="C147" s="2"/>
      <c r="D147" s="2"/>
      <c r="E147" s="2"/>
      <c r="F147" s="2"/>
      <c r="G147" s="2"/>
      <c r="H147" s="2"/>
      <c r="I147" s="2"/>
      <c r="J147" s="5">
        <f t="shared" si="2"/>
        <v>0</v>
      </c>
    </row>
    <row r="148" spans="1:10" x14ac:dyDescent="0.2">
      <c r="A148" s="2">
        <v>136</v>
      </c>
      <c r="B148" s="2"/>
      <c r="C148" s="2"/>
      <c r="D148" s="2"/>
      <c r="E148" s="2"/>
      <c r="F148" s="2"/>
      <c r="G148" s="2"/>
      <c r="H148" s="2"/>
      <c r="I148" s="2"/>
      <c r="J148" s="5">
        <f t="shared" si="2"/>
        <v>0</v>
      </c>
    </row>
    <row r="149" spans="1:10" x14ac:dyDescent="0.2">
      <c r="A149" s="2">
        <v>137</v>
      </c>
      <c r="B149" s="2"/>
      <c r="C149" s="2"/>
      <c r="D149" s="2"/>
      <c r="E149" s="2"/>
      <c r="F149" s="2"/>
      <c r="G149" s="2"/>
      <c r="H149" s="2"/>
      <c r="I149" s="2"/>
      <c r="J149" s="5">
        <f t="shared" si="2"/>
        <v>0</v>
      </c>
    </row>
    <row r="150" spans="1:10" x14ac:dyDescent="0.2">
      <c r="A150" s="2">
        <v>138</v>
      </c>
      <c r="B150" s="2"/>
      <c r="C150" s="2"/>
      <c r="D150" s="2"/>
      <c r="E150" s="2"/>
      <c r="F150" s="2"/>
      <c r="G150" s="2"/>
      <c r="H150" s="2"/>
      <c r="I150" s="2"/>
      <c r="J150" s="5">
        <f t="shared" si="2"/>
        <v>0</v>
      </c>
    </row>
    <row r="151" spans="1:10" x14ac:dyDescent="0.2">
      <c r="A151" s="2">
        <v>139</v>
      </c>
      <c r="B151" s="2"/>
      <c r="C151" s="2"/>
      <c r="D151" s="2"/>
      <c r="E151" s="2"/>
      <c r="F151" s="2"/>
      <c r="G151" s="2"/>
      <c r="H151" s="2"/>
      <c r="I151" s="2"/>
      <c r="J151" s="5">
        <f t="shared" si="2"/>
        <v>0</v>
      </c>
    </row>
    <row r="152" spans="1:10" x14ac:dyDescent="0.2">
      <c r="A152" s="2">
        <v>140</v>
      </c>
      <c r="B152" s="2"/>
      <c r="C152" s="2"/>
      <c r="D152" s="2"/>
      <c r="E152" s="2"/>
      <c r="F152" s="2"/>
      <c r="G152" s="2"/>
      <c r="H152" s="2"/>
      <c r="I152" s="2"/>
      <c r="J152" s="5">
        <f t="shared" si="2"/>
        <v>0</v>
      </c>
    </row>
    <row r="153" spans="1:10" x14ac:dyDescent="0.2">
      <c r="A153" s="2">
        <v>141</v>
      </c>
      <c r="B153" s="2"/>
      <c r="C153" s="2"/>
      <c r="D153" s="2"/>
      <c r="E153" s="2"/>
      <c r="F153" s="2"/>
      <c r="G153" s="2"/>
      <c r="H153" s="2"/>
      <c r="I153" s="2"/>
      <c r="J153" s="5">
        <f t="shared" si="2"/>
        <v>0</v>
      </c>
    </row>
    <row r="154" spans="1:10" x14ac:dyDescent="0.2">
      <c r="A154" s="2">
        <v>142</v>
      </c>
      <c r="B154" s="2"/>
      <c r="C154" s="2"/>
      <c r="D154" s="2"/>
      <c r="E154" s="2"/>
      <c r="F154" s="2"/>
      <c r="G154" s="2"/>
      <c r="H154" s="2"/>
      <c r="I154" s="2"/>
      <c r="J154" s="5">
        <f t="shared" si="2"/>
        <v>0</v>
      </c>
    </row>
    <row r="155" spans="1:10" x14ac:dyDescent="0.2">
      <c r="A155" s="2">
        <v>143</v>
      </c>
      <c r="B155" s="2"/>
      <c r="C155" s="2"/>
      <c r="D155" s="2"/>
      <c r="E155" s="2"/>
      <c r="F155" s="2"/>
      <c r="G155" s="2"/>
      <c r="H155" s="2"/>
      <c r="I155" s="2"/>
      <c r="J155" s="5">
        <f t="shared" si="2"/>
        <v>0</v>
      </c>
    </row>
    <row r="156" spans="1:10" x14ac:dyDescent="0.2">
      <c r="A156" s="2">
        <v>144</v>
      </c>
      <c r="B156" s="2"/>
      <c r="C156" s="2"/>
      <c r="D156" s="2"/>
      <c r="E156" s="2"/>
      <c r="F156" s="2"/>
      <c r="G156" s="2"/>
      <c r="H156" s="2"/>
      <c r="I156" s="2"/>
      <c r="J156" s="5">
        <f t="shared" si="2"/>
        <v>0</v>
      </c>
    </row>
    <row r="157" spans="1:10" x14ac:dyDescent="0.2">
      <c r="A157" s="2">
        <v>145</v>
      </c>
      <c r="B157" s="2"/>
      <c r="C157" s="2"/>
      <c r="D157" s="2"/>
      <c r="E157" s="2"/>
      <c r="F157" s="2"/>
      <c r="G157" s="2"/>
      <c r="H157" s="2"/>
      <c r="I157" s="2"/>
      <c r="J157" s="5">
        <f t="shared" si="2"/>
        <v>0</v>
      </c>
    </row>
    <row r="158" spans="1:10" x14ac:dyDescent="0.2">
      <c r="A158" s="2">
        <v>146</v>
      </c>
      <c r="B158" s="2"/>
      <c r="C158" s="2"/>
      <c r="D158" s="2"/>
      <c r="E158" s="2"/>
      <c r="F158" s="2"/>
      <c r="G158" s="2"/>
      <c r="H158" s="2"/>
      <c r="I158" s="2"/>
      <c r="J158" s="5">
        <f t="shared" si="2"/>
        <v>0</v>
      </c>
    </row>
    <row r="159" spans="1:10" x14ac:dyDescent="0.2">
      <c r="A159" s="2">
        <v>147</v>
      </c>
      <c r="B159" s="2"/>
      <c r="C159" s="2"/>
      <c r="D159" s="2"/>
      <c r="E159" s="2"/>
      <c r="F159" s="2"/>
      <c r="G159" s="2"/>
      <c r="H159" s="2"/>
      <c r="I159" s="2"/>
      <c r="J159" s="5">
        <f t="shared" si="2"/>
        <v>0</v>
      </c>
    </row>
    <row r="160" spans="1:10" x14ac:dyDescent="0.2">
      <c r="A160" s="2">
        <v>148</v>
      </c>
      <c r="B160" s="2"/>
      <c r="C160" s="2"/>
      <c r="D160" s="2"/>
      <c r="E160" s="2"/>
      <c r="F160" s="2"/>
      <c r="G160" s="2"/>
      <c r="H160" s="2"/>
      <c r="I160" s="2"/>
      <c r="J160" s="5">
        <f t="shared" si="2"/>
        <v>0</v>
      </c>
    </row>
    <row r="161" spans="1:10" x14ac:dyDescent="0.2">
      <c r="A161" s="2">
        <v>149</v>
      </c>
      <c r="B161" s="2"/>
      <c r="C161" s="2"/>
      <c r="D161" s="2"/>
      <c r="E161" s="2"/>
      <c r="F161" s="2"/>
      <c r="G161" s="2"/>
      <c r="H161" s="2"/>
      <c r="I161" s="2"/>
      <c r="J161" s="5">
        <f t="shared" si="2"/>
        <v>0</v>
      </c>
    </row>
    <row r="162" spans="1:10" x14ac:dyDescent="0.2">
      <c r="A162" s="2">
        <v>150</v>
      </c>
      <c r="B162" s="2"/>
      <c r="C162" s="2"/>
      <c r="D162" s="2"/>
      <c r="E162" s="2"/>
      <c r="F162" s="2"/>
      <c r="G162" s="2"/>
      <c r="H162" s="2"/>
      <c r="I162" s="2"/>
      <c r="J162" s="5">
        <f t="shared" si="2"/>
        <v>0</v>
      </c>
    </row>
    <row r="163" spans="1:10" x14ac:dyDescent="0.2">
      <c r="A163" s="2">
        <v>151</v>
      </c>
      <c r="B163" s="2"/>
      <c r="C163" s="2"/>
      <c r="D163" s="2"/>
      <c r="E163" s="2"/>
      <c r="F163" s="2"/>
      <c r="G163" s="2"/>
      <c r="H163" s="2"/>
      <c r="I163" s="2"/>
      <c r="J163" s="5">
        <f t="shared" si="2"/>
        <v>0</v>
      </c>
    </row>
    <row r="164" spans="1:10" x14ac:dyDescent="0.2">
      <c r="A164" s="2">
        <v>152</v>
      </c>
      <c r="B164" s="2"/>
      <c r="C164" s="2"/>
      <c r="D164" s="2"/>
      <c r="E164" s="2"/>
      <c r="F164" s="2"/>
      <c r="G164" s="2"/>
      <c r="H164" s="2"/>
      <c r="I164" s="2"/>
      <c r="J164" s="5">
        <f t="shared" si="2"/>
        <v>0</v>
      </c>
    </row>
    <row r="165" spans="1:10" x14ac:dyDescent="0.2">
      <c r="A165" s="2">
        <v>153</v>
      </c>
      <c r="B165" s="2"/>
      <c r="C165" s="2"/>
      <c r="D165" s="2"/>
      <c r="E165" s="2"/>
      <c r="F165" s="2"/>
      <c r="G165" s="2"/>
      <c r="H165" s="2"/>
      <c r="I165" s="2"/>
      <c r="J165" s="5">
        <f t="shared" si="2"/>
        <v>0</v>
      </c>
    </row>
    <row r="166" spans="1:10" x14ac:dyDescent="0.2">
      <c r="A166" s="2">
        <v>154</v>
      </c>
      <c r="B166" s="2"/>
      <c r="C166" s="2"/>
      <c r="D166" s="2"/>
      <c r="E166" s="2"/>
      <c r="F166" s="2"/>
      <c r="G166" s="2"/>
      <c r="H166" s="2"/>
      <c r="I166" s="2"/>
      <c r="J166" s="5">
        <f t="shared" si="2"/>
        <v>0</v>
      </c>
    </row>
    <row r="167" spans="1:10" x14ac:dyDescent="0.2">
      <c r="A167" s="2">
        <v>155</v>
      </c>
      <c r="B167" s="2"/>
      <c r="C167" s="2"/>
      <c r="D167" s="2"/>
      <c r="E167" s="2"/>
      <c r="F167" s="2"/>
      <c r="G167" s="2"/>
      <c r="H167" s="2"/>
      <c r="I167" s="2"/>
      <c r="J167" s="5">
        <f t="shared" si="2"/>
        <v>0</v>
      </c>
    </row>
    <row r="168" spans="1:10" x14ac:dyDescent="0.2">
      <c r="A168" s="2">
        <v>156</v>
      </c>
      <c r="B168" s="2"/>
      <c r="C168" s="2"/>
      <c r="D168" s="2"/>
      <c r="E168" s="2"/>
      <c r="F168" s="2"/>
      <c r="G168" s="2"/>
      <c r="H168" s="2"/>
      <c r="I168" s="2"/>
      <c r="J168" s="5">
        <f t="shared" si="2"/>
        <v>0</v>
      </c>
    </row>
    <row r="169" spans="1:10" x14ac:dyDescent="0.2">
      <c r="A169" s="2">
        <v>157</v>
      </c>
      <c r="B169" s="2"/>
      <c r="C169" s="2"/>
      <c r="D169" s="2"/>
      <c r="E169" s="2"/>
      <c r="F169" s="2"/>
      <c r="G169" s="2"/>
      <c r="H169" s="2"/>
      <c r="I169" s="2"/>
      <c r="J169" s="5">
        <f t="shared" si="2"/>
        <v>0</v>
      </c>
    </row>
    <row r="170" spans="1:10" x14ac:dyDescent="0.2">
      <c r="A170" s="2">
        <v>158</v>
      </c>
      <c r="B170" s="2"/>
      <c r="C170" s="2"/>
      <c r="D170" s="2"/>
      <c r="E170" s="2"/>
      <c r="F170" s="2"/>
      <c r="G170" s="2"/>
      <c r="H170" s="2"/>
      <c r="I170" s="2"/>
      <c r="J170" s="5">
        <f t="shared" si="2"/>
        <v>0</v>
      </c>
    </row>
    <row r="171" spans="1:10" x14ac:dyDescent="0.2">
      <c r="A171" s="2">
        <v>159</v>
      </c>
      <c r="B171" s="2"/>
      <c r="C171" s="2"/>
      <c r="D171" s="2"/>
      <c r="E171" s="2"/>
      <c r="F171" s="2"/>
      <c r="G171" s="2"/>
      <c r="H171" s="2"/>
      <c r="I171" s="2"/>
      <c r="J171" s="5">
        <f t="shared" si="2"/>
        <v>0</v>
      </c>
    </row>
    <row r="172" spans="1:10" x14ac:dyDescent="0.2">
      <c r="A172" s="2">
        <v>160</v>
      </c>
      <c r="B172" s="2"/>
      <c r="C172" s="2"/>
      <c r="D172" s="2"/>
      <c r="E172" s="2"/>
      <c r="F172" s="2"/>
      <c r="G172" s="2"/>
      <c r="H172" s="2"/>
      <c r="I172" s="6"/>
      <c r="J172" s="5">
        <f t="shared" si="2"/>
        <v>0</v>
      </c>
    </row>
  </sheetData>
  <protectedRanges>
    <protectedRange sqref="B10:E10" name="ראשי7"/>
    <protectedRange sqref="R6:V6" name="ראשי8_1"/>
  </protectedRanges>
  <mergeCells count="18">
    <mergeCell ref="B8:C8"/>
    <mergeCell ref="H6:I6"/>
    <mergeCell ref="D1:F1"/>
    <mergeCell ref="B3:C3"/>
    <mergeCell ref="B5:C5"/>
    <mergeCell ref="B6:C6"/>
    <mergeCell ref="H3:I3"/>
    <mergeCell ref="B4:C4"/>
    <mergeCell ref="H4:I4"/>
    <mergeCell ref="B7:C7"/>
    <mergeCell ref="H5:I5"/>
    <mergeCell ref="R9:W10"/>
    <mergeCell ref="R11:W12"/>
    <mergeCell ref="R6:S6"/>
    <mergeCell ref="T6:V6"/>
    <mergeCell ref="R7:S7"/>
    <mergeCell ref="T7:V7"/>
    <mergeCell ref="R3:V4"/>
  </mergeCells>
  <conditionalFormatting sqref="B10">
    <cfRule type="cellIs" dxfId="14" priority="21" stopIfTrue="1" operator="notBetween">
      <formula>$D$23</formula>
      <formula>#REF!</formula>
    </cfRule>
    <cfRule type="cellIs" dxfId="13" priority="22" stopIfTrue="1" operator="greaterThan">
      <formula>#REF!</formula>
    </cfRule>
  </conditionalFormatting>
  <conditionalFormatting sqref="C10">
    <cfRule type="cellIs" dxfId="12" priority="23" stopIfTrue="1" operator="notBetween">
      <formula>$D$23</formula>
      <formula>#REF!</formula>
    </cfRule>
    <cfRule type="cellIs" dxfId="11" priority="24" stopIfTrue="1" operator="lessThan">
      <formula>$C$23</formula>
    </cfRule>
    <cfRule type="expression" dxfId="10" priority="25" stopIfTrue="1">
      <formula>(#REF!-$C$23&gt;92)</formula>
    </cfRule>
  </conditionalFormatting>
  <conditionalFormatting sqref="H3:I3">
    <cfRule type="containsText" dxfId="9" priority="1" operator="containsText" text="לא">
      <formula>NOT(ISERROR(SEARCH("לא",H3)))</formula>
    </cfRule>
    <cfRule type="cellIs" dxfId="8" priority="5" operator="equal">
      <formula>"""לא מתקיים"""</formula>
    </cfRule>
  </conditionalFormatting>
  <conditionalFormatting sqref="H4:I5">
    <cfRule type="containsText" dxfId="7" priority="2" operator="containsText" text="לא">
      <formula>NOT(ISERROR(SEARCH("לא",H4)))</formula>
    </cfRule>
    <cfRule type="containsText" dxfId="6" priority="3" operator="containsText" text="&quot;לא&quot;">
      <formula>NOT(ISERROR(SEARCH("""לא""",H4)))</formula>
    </cfRule>
    <cfRule type="cellIs" dxfId="5" priority="4" operator="equal">
      <formula>"""לא מתקיים"""</formula>
    </cfRule>
  </conditionalFormatting>
  <dataValidations count="4">
    <dataValidation type="list" allowBlank="1" showInputMessage="1" showErrorMessage="1" sqref="B8:E8">
      <formula1>$O$3:$O$5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D10:E10">
      <formula1>$B$173:$B$222</formula1>
    </dataValidation>
    <dataValidation type="list" allowBlank="1" showInputMessage="1" showErrorMessage="1" sqref="D6:E6 I15:I171">
      <formula1>$N$1:$N$2</formula1>
    </dataValidation>
    <dataValidation type="list" allowBlank="1" showInputMessage="1" showErrorMessage="1" sqref="B6:C6 I13:I14 G13:H172">
      <formula1>$O$1:$O$2</formula1>
    </dataValidation>
  </dataValidations>
  <pageMargins left="0.7" right="0.7" top="0.75" bottom="0.75" header="0.3" footer="0.3"/>
  <pageSetup paperSize="9" orientation="portrait" r:id="rId1"/>
  <ignoredErrors>
    <ignoredError sqref="J13:J171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'דו"ח השמה'!$A$113:$A$172</xm:f>
          </x14:formula1>
          <xm:sqref>B10</xm:sqref>
        </x14:dataValidation>
        <x14:dataValidation type="list" allowBlank="1" showInputMessage="1" showErrorMessage="1">
          <x14:formula1>
            <xm:f>'דו"ח השמה'!$B$113:$B$172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/>
  <dimension ref="A1:R173"/>
  <sheetViews>
    <sheetView showGridLines="0" rightToLeft="1" workbookViewId="0">
      <pane ySplit="9" topLeftCell="A84" activePane="bottomLeft" state="frozen"/>
      <selection pane="bottomLeft" activeCell="L9" sqref="L9"/>
    </sheetView>
  </sheetViews>
  <sheetFormatPr defaultColWidth="8.875" defaultRowHeight="14.25" x14ac:dyDescent="0.2"/>
  <cols>
    <col min="1" max="1" width="13" style="9" customWidth="1"/>
    <col min="2" max="2" width="10.375" style="9" customWidth="1"/>
    <col min="3" max="3" width="9.25" style="9" bestFit="1" customWidth="1"/>
    <col min="4" max="4" width="8.875" style="9"/>
    <col min="5" max="5" width="13.25" style="9" bestFit="1" customWidth="1"/>
    <col min="6" max="6" width="13.25" style="9" customWidth="1"/>
    <col min="7" max="8" width="13.5" style="9" customWidth="1"/>
    <col min="9" max="9" width="8.875" style="9"/>
    <col min="10" max="10" width="16.5" style="14" customWidth="1"/>
    <col min="11" max="11" width="18.5" style="9" customWidth="1"/>
    <col min="12" max="12" width="15.25" style="9" bestFit="1" customWidth="1"/>
    <col min="13" max="18" width="8.875" style="9"/>
    <col min="19" max="19" width="10.75" style="9" bestFit="1" customWidth="1"/>
    <col min="20" max="16384" width="8.875" style="9"/>
  </cols>
  <sheetData>
    <row r="1" spans="1:12" ht="15.75" thickBot="1" x14ac:dyDescent="0.3">
      <c r="E1" s="78" t="s">
        <v>49</v>
      </c>
      <c r="F1" s="79"/>
      <c r="G1" s="80"/>
      <c r="H1" s="12"/>
      <c r="J1" s="24"/>
    </row>
    <row r="2" spans="1:12" ht="15" thickBot="1" x14ac:dyDescent="0.3">
      <c r="A2" s="25"/>
      <c r="E2" s="18"/>
      <c r="F2" s="18"/>
    </row>
    <row r="3" spans="1:12" ht="15.75" thickBot="1" x14ac:dyDescent="0.3">
      <c r="A3" s="19" t="s">
        <v>9</v>
      </c>
      <c r="B3" s="65">
        <f>'דו"ח בוגרים'!B3:C3</f>
        <v>0</v>
      </c>
      <c r="C3" s="66"/>
      <c r="E3" s="18"/>
      <c r="F3" s="18"/>
    </row>
    <row r="4" spans="1:12" ht="15.75" thickBot="1" x14ac:dyDescent="0.3">
      <c r="A4" s="19" t="s">
        <v>23</v>
      </c>
      <c r="B4" s="65">
        <f>'דו"ח בוגרים'!B5:C5</f>
        <v>0</v>
      </c>
      <c r="C4" s="66"/>
    </row>
    <row r="5" spans="1:12" ht="15.75" thickBot="1" x14ac:dyDescent="0.3">
      <c r="A5" s="19" t="s">
        <v>14</v>
      </c>
      <c r="B5" s="65">
        <f>'דו"ח בוגרים'!B6:C6</f>
        <v>0</v>
      </c>
      <c r="C5" s="66"/>
      <c r="D5" s="15"/>
    </row>
    <row r="6" spans="1:12" ht="16.5" thickBot="1" x14ac:dyDescent="0.3">
      <c r="A6" s="19" t="s">
        <v>13</v>
      </c>
      <c r="B6" s="44" t="s">
        <v>19</v>
      </c>
      <c r="C6" s="44" t="s">
        <v>20</v>
      </c>
    </row>
    <row r="7" spans="1:12" ht="15.6" x14ac:dyDescent="0.2">
      <c r="A7" s="23"/>
      <c r="B7" s="1"/>
      <c r="C7" s="1"/>
    </row>
    <row r="8" spans="1:12" ht="13.7" x14ac:dyDescent="0.2">
      <c r="J8" s="24"/>
      <c r="K8" s="15"/>
      <c r="L8" s="15"/>
    </row>
    <row r="9" spans="1:12" ht="39.75" customHeight="1" x14ac:dyDescent="0.2">
      <c r="A9" s="10" t="s">
        <v>1</v>
      </c>
      <c r="B9" s="10" t="s">
        <v>2</v>
      </c>
      <c r="C9" s="10" t="s">
        <v>3</v>
      </c>
      <c r="D9" s="10" t="s">
        <v>0</v>
      </c>
      <c r="E9" s="10" t="s">
        <v>4</v>
      </c>
      <c r="F9" s="10" t="s">
        <v>21</v>
      </c>
      <c r="G9" s="10" t="s">
        <v>5</v>
      </c>
      <c r="H9" s="10" t="s">
        <v>40</v>
      </c>
      <c r="I9" s="10" t="s">
        <v>6</v>
      </c>
      <c r="J9" s="10" t="s">
        <v>7</v>
      </c>
      <c r="K9" s="10" t="s">
        <v>22</v>
      </c>
      <c r="L9" s="10" t="s">
        <v>8</v>
      </c>
    </row>
    <row r="10" spans="1:12" ht="13.7" x14ac:dyDescent="0.2">
      <c r="A10" s="2">
        <v>1</v>
      </c>
      <c r="B10" s="2"/>
      <c r="C10" s="2"/>
      <c r="D10" s="2"/>
      <c r="E10" s="2"/>
      <c r="F10" s="3"/>
      <c r="G10" s="2"/>
      <c r="H10" s="3"/>
      <c r="I10" s="2"/>
      <c r="J10" s="2"/>
      <c r="K10" s="4"/>
      <c r="L10" s="45">
        <f t="shared" ref="L10:L12" si="0">IF(COUNTA(B10:K10)=10,IF(AND(K10&gt;=14000,J10="כן",H10-F10&lt;=120),MIN((K10-14000)*IF(D10=1,8,1)*IF(D10=2,12,1)*IF(D10=3,10,1),40000-IF($B$5="כן",12000,7500)),0),0)</f>
        <v>0</v>
      </c>
    </row>
    <row r="11" spans="1:12" ht="13.7" x14ac:dyDescent="0.2">
      <c r="A11" s="2">
        <v>2</v>
      </c>
      <c r="B11" s="2"/>
      <c r="C11" s="2"/>
      <c r="D11" s="2"/>
      <c r="E11" s="2"/>
      <c r="F11" s="3"/>
      <c r="G11" s="2"/>
      <c r="H11" s="3"/>
      <c r="I11" s="2"/>
      <c r="J11" s="2"/>
      <c r="K11" s="4"/>
      <c r="L11" s="45">
        <f t="shared" si="0"/>
        <v>0</v>
      </c>
    </row>
    <row r="12" spans="1:12" ht="13.7" x14ac:dyDescent="0.2">
      <c r="A12" s="2">
        <v>3</v>
      </c>
      <c r="B12" s="2"/>
      <c r="C12" s="2"/>
      <c r="D12" s="2"/>
      <c r="E12" s="2"/>
      <c r="F12" s="3"/>
      <c r="G12" s="2"/>
      <c r="H12" s="3"/>
      <c r="I12" s="2"/>
      <c r="J12" s="2"/>
      <c r="K12" s="4"/>
      <c r="L12" s="45">
        <f t="shared" si="0"/>
        <v>0</v>
      </c>
    </row>
    <row r="13" spans="1:12" x14ac:dyDescent="0.2">
      <c r="A13" s="2">
        <v>4</v>
      </c>
      <c r="B13" s="2"/>
      <c r="C13" s="2"/>
      <c r="D13" s="2"/>
      <c r="E13" s="2"/>
      <c r="F13" s="2"/>
      <c r="G13" s="2"/>
      <c r="H13" s="2"/>
      <c r="I13" s="2"/>
      <c r="J13" s="2"/>
      <c r="K13" s="4"/>
      <c r="L13" s="45">
        <f>IF(COUNTA(B13:K13)=10,IF(AND(K13&gt;=14000,J13="כן",H13-F13&lt;=120),MIN((K13-14000)*IF(D13=1,8,1)*IF(D13=2,12,1)*IF(D13=3,10,1),40000-IF($B$5="כן",12000,7500)),0),0)</f>
        <v>0</v>
      </c>
    </row>
    <row r="14" spans="1:12" x14ac:dyDescent="0.2">
      <c r="A14" s="2">
        <v>5</v>
      </c>
      <c r="B14" s="2"/>
      <c r="C14" s="2"/>
      <c r="D14" s="2"/>
      <c r="E14" s="2"/>
      <c r="F14" s="2"/>
      <c r="G14" s="2"/>
      <c r="H14" s="2"/>
      <c r="I14" s="2"/>
      <c r="J14" s="2"/>
      <c r="K14" s="4"/>
      <c r="L14" s="45">
        <f t="shared" ref="L14:L17" si="1">IF(COUNTA(B14:K14)=10,IF(AND(K14&gt;=14000,J14="כן",H14-F14&lt;=120),MIN((K14-14000)*IF(D14=1,8,1)*IF(D14=2,12,1)*IF(D14=3,10,1),40000-IF($B$5="כן",12000,7500)),0),0)</f>
        <v>0</v>
      </c>
    </row>
    <row r="15" spans="1:12" x14ac:dyDescent="0.2">
      <c r="A15" s="2">
        <v>6</v>
      </c>
      <c r="B15" s="2"/>
      <c r="C15" s="2"/>
      <c r="D15" s="2"/>
      <c r="E15" s="2"/>
      <c r="F15" s="2"/>
      <c r="G15" s="2"/>
      <c r="H15" s="2"/>
      <c r="I15" s="2"/>
      <c r="J15" s="2"/>
      <c r="K15" s="4"/>
      <c r="L15" s="45">
        <f t="shared" si="1"/>
        <v>0</v>
      </c>
    </row>
    <row r="16" spans="1:12" x14ac:dyDescent="0.2">
      <c r="A16" s="2">
        <v>7</v>
      </c>
      <c r="B16" s="2"/>
      <c r="C16" s="2"/>
      <c r="D16" s="2"/>
      <c r="E16" s="2"/>
      <c r="F16" s="2"/>
      <c r="G16" s="2"/>
      <c r="H16" s="2"/>
      <c r="I16" s="2"/>
      <c r="J16" s="2"/>
      <c r="K16" s="4"/>
      <c r="L16" s="45">
        <f t="shared" si="1"/>
        <v>0</v>
      </c>
    </row>
    <row r="17" spans="1:12" x14ac:dyDescent="0.2">
      <c r="A17" s="2">
        <v>8</v>
      </c>
      <c r="B17" s="2"/>
      <c r="C17" s="2"/>
      <c r="D17" s="2"/>
      <c r="E17" s="2"/>
      <c r="F17" s="2"/>
      <c r="G17" s="2"/>
      <c r="H17" s="2"/>
      <c r="I17" s="2"/>
      <c r="J17" s="2"/>
      <c r="K17" s="4"/>
      <c r="L17" s="45">
        <f t="shared" si="1"/>
        <v>0</v>
      </c>
    </row>
    <row r="18" spans="1:12" x14ac:dyDescent="0.2">
      <c r="A18" s="2">
        <v>9</v>
      </c>
      <c r="B18" s="2"/>
      <c r="C18" s="2"/>
      <c r="D18" s="2"/>
      <c r="E18" s="2"/>
      <c r="F18" s="2"/>
      <c r="G18" s="2"/>
      <c r="H18" s="2"/>
      <c r="I18" s="2"/>
      <c r="J18" s="2"/>
      <c r="K18" s="4"/>
      <c r="L18" s="45">
        <f t="shared" ref="L18:L53" si="2">IF(COUNTA(B18:K18)=9,IF(AND(K18&gt;=14000,J18="כן"),MIN((K18-14000)*IF(D18=1,8,1)*IF(D18=2,12,1)*IF(D18=3,10,1),40000-IF($B$5="כן",12000,7500)),-IF($B$5="כן",12000,7500)),0)</f>
        <v>0</v>
      </c>
    </row>
    <row r="19" spans="1:12" x14ac:dyDescent="0.2">
      <c r="A19" s="2">
        <v>10</v>
      </c>
      <c r="B19" s="2"/>
      <c r="C19" s="2"/>
      <c r="D19" s="2"/>
      <c r="E19" s="2"/>
      <c r="F19" s="2"/>
      <c r="G19" s="2"/>
      <c r="H19" s="2"/>
      <c r="I19" s="2"/>
      <c r="J19" s="2"/>
      <c r="K19" s="4"/>
      <c r="L19" s="45">
        <f t="shared" si="2"/>
        <v>0</v>
      </c>
    </row>
    <row r="20" spans="1:12" x14ac:dyDescent="0.2">
      <c r="A20" s="2">
        <v>11</v>
      </c>
      <c r="B20" s="2"/>
      <c r="C20" s="2"/>
      <c r="D20" s="2"/>
      <c r="E20" s="2"/>
      <c r="F20" s="2"/>
      <c r="G20" s="2"/>
      <c r="H20" s="2"/>
      <c r="I20" s="2"/>
      <c r="J20" s="2"/>
      <c r="K20" s="4"/>
      <c r="L20" s="45">
        <f t="shared" si="2"/>
        <v>0</v>
      </c>
    </row>
    <row r="21" spans="1:12" x14ac:dyDescent="0.2">
      <c r="A21" s="2">
        <v>12</v>
      </c>
      <c r="B21" s="2"/>
      <c r="C21" s="2"/>
      <c r="D21" s="2"/>
      <c r="E21" s="2"/>
      <c r="F21" s="2"/>
      <c r="G21" s="2"/>
      <c r="H21" s="2"/>
      <c r="I21" s="2"/>
      <c r="J21" s="2"/>
      <c r="K21" s="4"/>
      <c r="L21" s="45">
        <f t="shared" si="2"/>
        <v>0</v>
      </c>
    </row>
    <row r="22" spans="1:12" x14ac:dyDescent="0.2">
      <c r="A22" s="2">
        <v>13</v>
      </c>
      <c r="B22" s="2"/>
      <c r="C22" s="2"/>
      <c r="D22" s="2"/>
      <c r="E22" s="2"/>
      <c r="F22" s="2"/>
      <c r="G22" s="2"/>
      <c r="H22" s="2"/>
      <c r="I22" s="2"/>
      <c r="J22" s="2"/>
      <c r="K22" s="4"/>
      <c r="L22" s="45">
        <f t="shared" si="2"/>
        <v>0</v>
      </c>
    </row>
    <row r="23" spans="1:12" x14ac:dyDescent="0.2">
      <c r="A23" s="2">
        <v>14</v>
      </c>
      <c r="B23" s="2"/>
      <c r="C23" s="2"/>
      <c r="D23" s="2"/>
      <c r="E23" s="2"/>
      <c r="F23" s="2"/>
      <c r="G23" s="2"/>
      <c r="H23" s="2"/>
      <c r="I23" s="2"/>
      <c r="J23" s="2"/>
      <c r="K23" s="4"/>
      <c r="L23" s="45">
        <f t="shared" si="2"/>
        <v>0</v>
      </c>
    </row>
    <row r="24" spans="1:12" x14ac:dyDescent="0.2">
      <c r="A24" s="2">
        <v>15</v>
      </c>
      <c r="B24" s="2"/>
      <c r="C24" s="2"/>
      <c r="D24" s="2"/>
      <c r="E24" s="2"/>
      <c r="F24" s="2"/>
      <c r="G24" s="2"/>
      <c r="H24" s="2"/>
      <c r="I24" s="2"/>
      <c r="J24" s="2"/>
      <c r="K24" s="4"/>
      <c r="L24" s="45">
        <f t="shared" si="2"/>
        <v>0</v>
      </c>
    </row>
    <row r="25" spans="1:12" x14ac:dyDescent="0.2">
      <c r="A25" s="2">
        <v>16</v>
      </c>
      <c r="B25" s="2"/>
      <c r="C25" s="2"/>
      <c r="D25" s="2"/>
      <c r="E25" s="2"/>
      <c r="F25" s="2"/>
      <c r="G25" s="2"/>
      <c r="H25" s="2"/>
      <c r="I25" s="2"/>
      <c r="J25" s="2"/>
      <c r="K25" s="4"/>
      <c r="L25" s="45">
        <f t="shared" si="2"/>
        <v>0</v>
      </c>
    </row>
    <row r="26" spans="1:12" x14ac:dyDescent="0.2">
      <c r="A26" s="2">
        <v>17</v>
      </c>
      <c r="B26" s="2"/>
      <c r="C26" s="2"/>
      <c r="D26" s="2"/>
      <c r="E26" s="2"/>
      <c r="F26" s="2"/>
      <c r="G26" s="2"/>
      <c r="H26" s="2"/>
      <c r="I26" s="2"/>
      <c r="J26" s="2"/>
      <c r="K26" s="4"/>
      <c r="L26" s="45">
        <f t="shared" si="2"/>
        <v>0</v>
      </c>
    </row>
    <row r="27" spans="1:12" x14ac:dyDescent="0.2">
      <c r="A27" s="2">
        <v>18</v>
      </c>
      <c r="B27" s="2"/>
      <c r="C27" s="2"/>
      <c r="D27" s="2"/>
      <c r="E27" s="2"/>
      <c r="F27" s="2"/>
      <c r="G27" s="2"/>
      <c r="H27" s="2"/>
      <c r="I27" s="2"/>
      <c r="J27" s="2"/>
      <c r="K27" s="4"/>
      <c r="L27" s="45">
        <f t="shared" si="2"/>
        <v>0</v>
      </c>
    </row>
    <row r="28" spans="1:12" x14ac:dyDescent="0.2">
      <c r="A28" s="2">
        <v>19</v>
      </c>
      <c r="B28" s="2"/>
      <c r="C28" s="2"/>
      <c r="D28" s="2"/>
      <c r="E28" s="2"/>
      <c r="F28" s="2"/>
      <c r="G28" s="2"/>
      <c r="H28" s="2"/>
      <c r="I28" s="2"/>
      <c r="J28" s="2"/>
      <c r="K28" s="4"/>
      <c r="L28" s="45">
        <f t="shared" si="2"/>
        <v>0</v>
      </c>
    </row>
    <row r="29" spans="1:12" x14ac:dyDescent="0.2">
      <c r="A29" s="2">
        <v>20</v>
      </c>
      <c r="B29" s="2"/>
      <c r="C29" s="2"/>
      <c r="D29" s="2"/>
      <c r="E29" s="2"/>
      <c r="F29" s="2"/>
      <c r="G29" s="2"/>
      <c r="H29" s="2"/>
      <c r="I29" s="2"/>
      <c r="J29" s="2"/>
      <c r="K29" s="4"/>
      <c r="L29" s="45">
        <f t="shared" si="2"/>
        <v>0</v>
      </c>
    </row>
    <row r="30" spans="1:12" x14ac:dyDescent="0.2">
      <c r="A30" s="2">
        <v>21</v>
      </c>
      <c r="B30" s="2"/>
      <c r="C30" s="2"/>
      <c r="D30" s="2"/>
      <c r="E30" s="2"/>
      <c r="F30" s="2"/>
      <c r="G30" s="2"/>
      <c r="H30" s="2"/>
      <c r="I30" s="2"/>
      <c r="J30" s="2"/>
      <c r="K30" s="4"/>
      <c r="L30" s="45">
        <f t="shared" si="2"/>
        <v>0</v>
      </c>
    </row>
    <row r="31" spans="1:12" x14ac:dyDescent="0.2">
      <c r="A31" s="2">
        <v>22</v>
      </c>
      <c r="B31" s="2"/>
      <c r="C31" s="2"/>
      <c r="D31" s="2"/>
      <c r="E31" s="2"/>
      <c r="F31" s="2"/>
      <c r="G31" s="2"/>
      <c r="H31" s="2"/>
      <c r="I31" s="2"/>
      <c r="J31" s="2"/>
      <c r="K31" s="4"/>
      <c r="L31" s="45">
        <f t="shared" si="2"/>
        <v>0</v>
      </c>
    </row>
    <row r="32" spans="1:12" x14ac:dyDescent="0.2">
      <c r="A32" s="2">
        <v>23</v>
      </c>
      <c r="B32" s="2"/>
      <c r="C32" s="2"/>
      <c r="D32" s="2"/>
      <c r="E32" s="2"/>
      <c r="F32" s="2"/>
      <c r="G32" s="2"/>
      <c r="H32" s="2"/>
      <c r="I32" s="2"/>
      <c r="J32" s="2"/>
      <c r="K32" s="4"/>
      <c r="L32" s="45">
        <f t="shared" si="2"/>
        <v>0</v>
      </c>
    </row>
    <row r="33" spans="1:12" ht="13.7" x14ac:dyDescent="0.2">
      <c r="A33" s="2">
        <v>24</v>
      </c>
      <c r="B33" s="2"/>
      <c r="C33" s="2"/>
      <c r="D33" s="2"/>
      <c r="E33" s="2"/>
      <c r="F33" s="2"/>
      <c r="G33" s="2"/>
      <c r="H33" s="2"/>
      <c r="I33" s="2"/>
      <c r="J33" s="2"/>
      <c r="K33" s="4"/>
      <c r="L33" s="45">
        <f t="shared" si="2"/>
        <v>0</v>
      </c>
    </row>
    <row r="34" spans="1:12" ht="13.7" x14ac:dyDescent="0.2">
      <c r="A34" s="2">
        <v>25</v>
      </c>
      <c r="B34" s="2"/>
      <c r="C34" s="2"/>
      <c r="D34" s="2"/>
      <c r="E34" s="2"/>
      <c r="F34" s="2"/>
      <c r="G34" s="2"/>
      <c r="H34" s="2"/>
      <c r="I34" s="2"/>
      <c r="J34" s="2"/>
      <c r="K34" s="4"/>
      <c r="L34" s="45">
        <f t="shared" si="2"/>
        <v>0</v>
      </c>
    </row>
    <row r="35" spans="1:12" ht="13.7" x14ac:dyDescent="0.2">
      <c r="A35" s="2">
        <v>26</v>
      </c>
      <c r="B35" s="2"/>
      <c r="C35" s="2"/>
      <c r="D35" s="2"/>
      <c r="E35" s="2"/>
      <c r="F35" s="2"/>
      <c r="G35" s="2"/>
      <c r="H35" s="2"/>
      <c r="I35" s="2"/>
      <c r="J35" s="2"/>
      <c r="K35" s="4"/>
      <c r="L35" s="45">
        <f t="shared" si="2"/>
        <v>0</v>
      </c>
    </row>
    <row r="36" spans="1:12" ht="13.7" x14ac:dyDescent="0.2">
      <c r="A36" s="2">
        <v>27</v>
      </c>
      <c r="B36" s="2"/>
      <c r="C36" s="2"/>
      <c r="D36" s="2"/>
      <c r="E36" s="2"/>
      <c r="F36" s="2"/>
      <c r="G36" s="2"/>
      <c r="H36" s="2"/>
      <c r="I36" s="2"/>
      <c r="J36" s="2"/>
      <c r="K36" s="4"/>
      <c r="L36" s="45">
        <f t="shared" si="2"/>
        <v>0</v>
      </c>
    </row>
    <row r="37" spans="1:12" ht="13.7" x14ac:dyDescent="0.2">
      <c r="A37" s="2">
        <v>28</v>
      </c>
      <c r="B37" s="2"/>
      <c r="C37" s="2"/>
      <c r="D37" s="2"/>
      <c r="E37" s="2"/>
      <c r="F37" s="2"/>
      <c r="G37" s="2"/>
      <c r="H37" s="2"/>
      <c r="I37" s="2"/>
      <c r="J37" s="2"/>
      <c r="K37" s="4"/>
      <c r="L37" s="45">
        <f t="shared" si="2"/>
        <v>0</v>
      </c>
    </row>
    <row r="38" spans="1:12" ht="13.7" x14ac:dyDescent="0.2">
      <c r="A38" s="2">
        <v>29</v>
      </c>
      <c r="B38" s="2"/>
      <c r="C38" s="2"/>
      <c r="D38" s="2"/>
      <c r="E38" s="2"/>
      <c r="F38" s="2"/>
      <c r="G38" s="2"/>
      <c r="H38" s="2"/>
      <c r="I38" s="2"/>
      <c r="J38" s="2"/>
      <c r="K38" s="4"/>
      <c r="L38" s="45">
        <f t="shared" si="2"/>
        <v>0</v>
      </c>
    </row>
    <row r="39" spans="1:12" ht="13.7" x14ac:dyDescent="0.2">
      <c r="A39" s="2">
        <v>30</v>
      </c>
      <c r="B39" s="2"/>
      <c r="C39" s="2"/>
      <c r="D39" s="2"/>
      <c r="E39" s="2"/>
      <c r="F39" s="2"/>
      <c r="G39" s="2"/>
      <c r="H39" s="2"/>
      <c r="I39" s="2"/>
      <c r="J39" s="2"/>
      <c r="K39" s="4"/>
      <c r="L39" s="45">
        <f t="shared" si="2"/>
        <v>0</v>
      </c>
    </row>
    <row r="40" spans="1:12" ht="13.7" x14ac:dyDescent="0.2">
      <c r="A40" s="2">
        <v>31</v>
      </c>
      <c r="B40" s="2"/>
      <c r="C40" s="2"/>
      <c r="D40" s="2"/>
      <c r="E40" s="2"/>
      <c r="F40" s="2"/>
      <c r="G40" s="2"/>
      <c r="H40" s="2"/>
      <c r="I40" s="2"/>
      <c r="J40" s="2"/>
      <c r="K40" s="4"/>
      <c r="L40" s="45">
        <f t="shared" si="2"/>
        <v>0</v>
      </c>
    </row>
    <row r="41" spans="1:12" ht="13.7" x14ac:dyDescent="0.2">
      <c r="A41" s="2">
        <v>32</v>
      </c>
      <c r="B41" s="2"/>
      <c r="C41" s="2"/>
      <c r="D41" s="2"/>
      <c r="E41" s="2"/>
      <c r="F41" s="2"/>
      <c r="G41" s="2"/>
      <c r="H41" s="2"/>
      <c r="I41" s="2"/>
      <c r="J41" s="2"/>
      <c r="K41" s="4"/>
      <c r="L41" s="45">
        <f t="shared" si="2"/>
        <v>0</v>
      </c>
    </row>
    <row r="42" spans="1:12" ht="13.7" x14ac:dyDescent="0.2">
      <c r="A42" s="2">
        <v>33</v>
      </c>
      <c r="B42" s="2"/>
      <c r="C42" s="2"/>
      <c r="D42" s="2"/>
      <c r="E42" s="2"/>
      <c r="F42" s="2"/>
      <c r="G42" s="2"/>
      <c r="H42" s="2"/>
      <c r="I42" s="2"/>
      <c r="J42" s="2"/>
      <c r="K42" s="4"/>
      <c r="L42" s="45">
        <f t="shared" si="2"/>
        <v>0</v>
      </c>
    </row>
    <row r="43" spans="1:12" ht="13.7" x14ac:dyDescent="0.2">
      <c r="A43" s="2">
        <v>34</v>
      </c>
      <c r="B43" s="2"/>
      <c r="C43" s="2"/>
      <c r="D43" s="2"/>
      <c r="E43" s="2"/>
      <c r="F43" s="2"/>
      <c r="G43" s="2"/>
      <c r="H43" s="2"/>
      <c r="I43" s="2"/>
      <c r="J43" s="2"/>
      <c r="K43" s="4"/>
      <c r="L43" s="45">
        <f t="shared" si="2"/>
        <v>0</v>
      </c>
    </row>
    <row r="44" spans="1:12" ht="13.7" x14ac:dyDescent="0.2">
      <c r="A44" s="2">
        <v>35</v>
      </c>
      <c r="B44" s="2"/>
      <c r="C44" s="2"/>
      <c r="D44" s="2"/>
      <c r="E44" s="2"/>
      <c r="F44" s="2"/>
      <c r="G44" s="2"/>
      <c r="H44" s="2"/>
      <c r="I44" s="2"/>
      <c r="J44" s="2"/>
      <c r="K44" s="4"/>
      <c r="L44" s="45">
        <f t="shared" si="2"/>
        <v>0</v>
      </c>
    </row>
    <row r="45" spans="1:12" ht="13.7" x14ac:dyDescent="0.2">
      <c r="A45" s="2">
        <v>36</v>
      </c>
      <c r="B45" s="2"/>
      <c r="C45" s="2"/>
      <c r="D45" s="2"/>
      <c r="E45" s="2"/>
      <c r="F45" s="2"/>
      <c r="G45" s="2"/>
      <c r="H45" s="2"/>
      <c r="I45" s="2"/>
      <c r="J45" s="2"/>
      <c r="K45" s="4"/>
      <c r="L45" s="45">
        <f t="shared" si="2"/>
        <v>0</v>
      </c>
    </row>
    <row r="46" spans="1:12" ht="13.7" x14ac:dyDescent="0.2">
      <c r="A46" s="2">
        <v>37</v>
      </c>
      <c r="B46" s="2"/>
      <c r="C46" s="2"/>
      <c r="D46" s="2"/>
      <c r="E46" s="2"/>
      <c r="F46" s="2"/>
      <c r="G46" s="2"/>
      <c r="H46" s="2"/>
      <c r="I46" s="2"/>
      <c r="J46" s="2"/>
      <c r="K46" s="4"/>
      <c r="L46" s="45">
        <f t="shared" si="2"/>
        <v>0</v>
      </c>
    </row>
    <row r="47" spans="1:12" ht="13.7" x14ac:dyDescent="0.2">
      <c r="A47" s="2">
        <v>38</v>
      </c>
      <c r="B47" s="2"/>
      <c r="C47" s="2"/>
      <c r="D47" s="2"/>
      <c r="E47" s="2"/>
      <c r="F47" s="2"/>
      <c r="G47" s="2"/>
      <c r="H47" s="2"/>
      <c r="I47" s="2"/>
      <c r="J47" s="2"/>
      <c r="K47" s="4"/>
      <c r="L47" s="45">
        <f t="shared" si="2"/>
        <v>0</v>
      </c>
    </row>
    <row r="48" spans="1:12" ht="13.7" x14ac:dyDescent="0.2">
      <c r="A48" s="2">
        <v>39</v>
      </c>
      <c r="B48" s="2"/>
      <c r="C48" s="2"/>
      <c r="D48" s="2"/>
      <c r="E48" s="2"/>
      <c r="F48" s="2"/>
      <c r="G48" s="2"/>
      <c r="H48" s="2"/>
      <c r="I48" s="2"/>
      <c r="J48" s="2"/>
      <c r="K48" s="4"/>
      <c r="L48" s="45">
        <f t="shared" si="2"/>
        <v>0</v>
      </c>
    </row>
    <row r="49" spans="1:18" ht="13.7" x14ac:dyDescent="0.2">
      <c r="A49" s="2">
        <v>40</v>
      </c>
      <c r="B49" s="2"/>
      <c r="C49" s="2"/>
      <c r="D49" s="2"/>
      <c r="E49" s="2"/>
      <c r="F49" s="2"/>
      <c r="G49" s="2"/>
      <c r="H49" s="2"/>
      <c r="I49" s="2"/>
      <c r="J49" s="2"/>
      <c r="K49" s="4"/>
      <c r="L49" s="45">
        <f t="shared" si="2"/>
        <v>0</v>
      </c>
    </row>
    <row r="50" spans="1:18" ht="13.7" x14ac:dyDescent="0.2">
      <c r="A50" s="2">
        <v>41</v>
      </c>
      <c r="B50" s="2"/>
      <c r="C50" s="2"/>
      <c r="D50" s="2"/>
      <c r="E50" s="2"/>
      <c r="F50" s="2"/>
      <c r="G50" s="2"/>
      <c r="H50" s="2"/>
      <c r="I50" s="2"/>
      <c r="J50" s="2"/>
      <c r="K50" s="4"/>
      <c r="L50" s="45">
        <f t="shared" si="2"/>
        <v>0</v>
      </c>
    </row>
    <row r="51" spans="1:18" ht="13.7" x14ac:dyDescent="0.2">
      <c r="A51" s="2">
        <v>42</v>
      </c>
      <c r="B51" s="2"/>
      <c r="C51" s="2"/>
      <c r="D51" s="2"/>
      <c r="E51" s="2"/>
      <c r="F51" s="2"/>
      <c r="G51" s="2"/>
      <c r="H51" s="2"/>
      <c r="I51" s="2"/>
      <c r="J51" s="2"/>
      <c r="K51" s="4"/>
      <c r="L51" s="45">
        <f t="shared" si="2"/>
        <v>0</v>
      </c>
    </row>
    <row r="52" spans="1:18" ht="13.7" x14ac:dyDescent="0.2">
      <c r="A52" s="2">
        <v>43</v>
      </c>
      <c r="B52" s="2"/>
      <c r="C52" s="2"/>
      <c r="D52" s="2"/>
      <c r="E52" s="2"/>
      <c r="F52" s="2"/>
      <c r="G52" s="2"/>
      <c r="H52" s="2"/>
      <c r="I52" s="2"/>
      <c r="J52" s="2"/>
      <c r="K52" s="4"/>
      <c r="L52" s="45">
        <f t="shared" si="2"/>
        <v>0</v>
      </c>
    </row>
    <row r="53" spans="1:18" x14ac:dyDescent="0.2">
      <c r="A53" s="2">
        <v>44</v>
      </c>
      <c r="B53" s="2"/>
      <c r="C53" s="2"/>
      <c r="D53" s="2"/>
      <c r="E53" s="2"/>
      <c r="F53" s="2"/>
      <c r="G53" s="2"/>
      <c r="H53" s="2"/>
      <c r="I53" s="2"/>
      <c r="J53" s="2"/>
      <c r="K53" s="4"/>
      <c r="L53" s="45">
        <f t="shared" si="2"/>
        <v>0</v>
      </c>
    </row>
    <row r="54" spans="1:18" x14ac:dyDescent="0.2">
      <c r="A54" s="2">
        <v>45</v>
      </c>
      <c r="B54" s="2"/>
      <c r="C54" s="2"/>
      <c r="D54" s="2"/>
      <c r="E54" s="2"/>
      <c r="F54" s="2"/>
      <c r="G54" s="2"/>
      <c r="H54" s="2"/>
      <c r="I54" s="2"/>
      <c r="J54" s="2"/>
      <c r="K54" s="4"/>
      <c r="L54" s="45">
        <f t="shared" ref="L54:L62" si="3">IF(COUNTA(B54:K54)=9,IF(AND(K54&gt;=14000,J54="כן"),MIN((K54-14000)*IF(D54=1,8,1)*IF(D54=2,12,1)*IF(D54=3,10,1),40000-IF($B$5="כן",12000,7500)),-IF($B$5="כן",12000,7500)),0)</f>
        <v>0</v>
      </c>
    </row>
    <row r="55" spans="1:18" x14ac:dyDescent="0.2">
      <c r="A55" s="2">
        <v>46</v>
      </c>
      <c r="B55" s="2"/>
      <c r="C55" s="2"/>
      <c r="D55" s="2"/>
      <c r="E55" s="2"/>
      <c r="F55" s="2"/>
      <c r="G55" s="2"/>
      <c r="H55" s="2"/>
      <c r="I55" s="2"/>
      <c r="J55" s="2"/>
      <c r="K55" s="4"/>
      <c r="L55" s="45">
        <f t="shared" si="3"/>
        <v>0</v>
      </c>
    </row>
    <row r="56" spans="1:18" x14ac:dyDescent="0.2">
      <c r="A56" s="2">
        <v>47</v>
      </c>
      <c r="B56" s="2"/>
      <c r="C56" s="2"/>
      <c r="D56" s="2"/>
      <c r="E56" s="2"/>
      <c r="F56" s="2"/>
      <c r="G56" s="2"/>
      <c r="H56" s="2"/>
      <c r="I56" s="2"/>
      <c r="J56" s="2"/>
      <c r="K56" s="4"/>
      <c r="L56" s="45">
        <f t="shared" si="3"/>
        <v>0</v>
      </c>
    </row>
    <row r="57" spans="1:18" x14ac:dyDescent="0.2">
      <c r="A57" s="2">
        <v>48</v>
      </c>
      <c r="B57" s="2"/>
      <c r="C57" s="2"/>
      <c r="D57" s="2"/>
      <c r="E57" s="2"/>
      <c r="F57" s="2"/>
      <c r="G57" s="2"/>
      <c r="H57" s="2"/>
      <c r="I57" s="2"/>
      <c r="J57" s="2"/>
      <c r="K57" s="4"/>
      <c r="L57" s="45">
        <f t="shared" si="3"/>
        <v>0</v>
      </c>
      <c r="R57" s="26"/>
    </row>
    <row r="58" spans="1:18" x14ac:dyDescent="0.2">
      <c r="A58" s="2">
        <v>49</v>
      </c>
      <c r="B58" s="2"/>
      <c r="C58" s="2"/>
      <c r="D58" s="2"/>
      <c r="E58" s="2"/>
      <c r="F58" s="2"/>
      <c r="G58" s="2"/>
      <c r="H58" s="2"/>
      <c r="I58" s="2"/>
      <c r="J58" s="2"/>
      <c r="K58" s="4"/>
      <c r="L58" s="45">
        <f t="shared" si="3"/>
        <v>0</v>
      </c>
    </row>
    <row r="59" spans="1:18" x14ac:dyDescent="0.2">
      <c r="A59" s="2">
        <v>50</v>
      </c>
      <c r="B59" s="2"/>
      <c r="C59" s="2"/>
      <c r="D59" s="2"/>
      <c r="E59" s="2"/>
      <c r="F59" s="2"/>
      <c r="G59" s="2"/>
      <c r="H59" s="2"/>
      <c r="I59" s="2"/>
      <c r="J59" s="2"/>
      <c r="K59" s="4"/>
      <c r="L59" s="45">
        <f t="shared" si="3"/>
        <v>0</v>
      </c>
    </row>
    <row r="60" spans="1:18" x14ac:dyDescent="0.2">
      <c r="A60" s="2">
        <v>51</v>
      </c>
      <c r="B60" s="2"/>
      <c r="C60" s="2"/>
      <c r="D60" s="2"/>
      <c r="E60" s="2"/>
      <c r="F60" s="2"/>
      <c r="G60" s="2"/>
      <c r="H60" s="2"/>
      <c r="I60" s="2"/>
      <c r="J60" s="2"/>
      <c r="K60" s="4"/>
      <c r="L60" s="45">
        <f t="shared" si="3"/>
        <v>0</v>
      </c>
    </row>
    <row r="61" spans="1:18" x14ac:dyDescent="0.2">
      <c r="A61" s="2">
        <v>52</v>
      </c>
      <c r="B61" s="2"/>
      <c r="C61" s="2"/>
      <c r="D61" s="2"/>
      <c r="E61" s="2"/>
      <c r="F61" s="2"/>
      <c r="G61" s="2"/>
      <c r="H61" s="2"/>
      <c r="I61" s="2"/>
      <c r="J61" s="2"/>
      <c r="K61" s="4"/>
      <c r="L61" s="45">
        <f t="shared" si="3"/>
        <v>0</v>
      </c>
    </row>
    <row r="62" spans="1:18" x14ac:dyDescent="0.2">
      <c r="A62" s="2">
        <v>53</v>
      </c>
      <c r="B62" s="2"/>
      <c r="C62" s="2"/>
      <c r="D62" s="2"/>
      <c r="E62" s="2"/>
      <c r="F62" s="2"/>
      <c r="G62" s="2"/>
      <c r="H62" s="2"/>
      <c r="I62" s="2"/>
      <c r="J62" s="2"/>
      <c r="K62" s="4"/>
      <c r="L62" s="45">
        <f t="shared" si="3"/>
        <v>0</v>
      </c>
    </row>
    <row r="63" spans="1:18" x14ac:dyDescent="0.2">
      <c r="A63" s="2">
        <v>54</v>
      </c>
      <c r="B63" s="2"/>
      <c r="C63" s="2"/>
      <c r="D63" s="2"/>
      <c r="E63" s="2"/>
      <c r="F63" s="2"/>
      <c r="G63" s="2"/>
      <c r="H63" s="2"/>
      <c r="I63" s="2"/>
      <c r="J63" s="2"/>
      <c r="K63" s="4"/>
      <c r="L63" s="45">
        <f t="shared" ref="L63:L69" si="4">IF(COUNTA(B63:K63)=9,IF(AND(K63&gt;=14000,J63="כן"),MIN((K63-14000)*IF(D63=1,8,1)*IF(D63=2,12,1)*IF(D63=3,10,1),40000-IF($B$5="כן",12000,7500)),-IF($B$5="כן",12000,7500)),0)</f>
        <v>0</v>
      </c>
    </row>
    <row r="64" spans="1:18" x14ac:dyDescent="0.2">
      <c r="A64" s="2">
        <v>55</v>
      </c>
      <c r="B64" s="2"/>
      <c r="C64" s="2"/>
      <c r="D64" s="2"/>
      <c r="E64" s="2"/>
      <c r="F64" s="2"/>
      <c r="G64" s="2"/>
      <c r="H64" s="2"/>
      <c r="I64" s="2"/>
      <c r="J64" s="2"/>
      <c r="K64" s="4"/>
      <c r="L64" s="45">
        <f t="shared" si="4"/>
        <v>0</v>
      </c>
    </row>
    <row r="65" spans="1:13" x14ac:dyDescent="0.2">
      <c r="A65" s="2">
        <v>56</v>
      </c>
      <c r="B65" s="2"/>
      <c r="C65" s="2"/>
      <c r="D65" s="2"/>
      <c r="E65" s="2"/>
      <c r="F65" s="2"/>
      <c r="G65" s="2"/>
      <c r="H65" s="2"/>
      <c r="I65" s="2"/>
      <c r="J65" s="2"/>
      <c r="K65" s="4"/>
      <c r="L65" s="45">
        <f t="shared" si="4"/>
        <v>0</v>
      </c>
    </row>
    <row r="66" spans="1:13" x14ac:dyDescent="0.2">
      <c r="A66" s="2">
        <v>57</v>
      </c>
      <c r="B66" s="2"/>
      <c r="C66" s="2"/>
      <c r="D66" s="2"/>
      <c r="E66" s="2"/>
      <c r="F66" s="2"/>
      <c r="G66" s="2"/>
      <c r="H66" s="2"/>
      <c r="I66" s="2"/>
      <c r="J66" s="2"/>
      <c r="K66" s="4"/>
      <c r="L66" s="45">
        <f t="shared" si="4"/>
        <v>0</v>
      </c>
    </row>
    <row r="67" spans="1:13" x14ac:dyDescent="0.2">
      <c r="A67" s="2">
        <v>58</v>
      </c>
      <c r="B67" s="2"/>
      <c r="C67" s="2"/>
      <c r="D67" s="2"/>
      <c r="E67" s="2"/>
      <c r="F67" s="2"/>
      <c r="G67" s="2"/>
      <c r="H67" s="2"/>
      <c r="I67" s="2"/>
      <c r="J67" s="2"/>
      <c r="K67" s="4"/>
      <c r="L67" s="45">
        <f t="shared" si="4"/>
        <v>0</v>
      </c>
    </row>
    <row r="68" spans="1:13" x14ac:dyDescent="0.2">
      <c r="A68" s="2">
        <v>59</v>
      </c>
      <c r="B68" s="2"/>
      <c r="C68" s="2"/>
      <c r="D68" s="2"/>
      <c r="E68" s="2"/>
      <c r="F68" s="2"/>
      <c r="G68" s="2"/>
      <c r="H68" s="2"/>
      <c r="I68" s="2"/>
      <c r="J68" s="2"/>
      <c r="K68" s="4"/>
      <c r="L68" s="45">
        <f t="shared" si="4"/>
        <v>0</v>
      </c>
    </row>
    <row r="69" spans="1:13" ht="15" thickBot="1" x14ac:dyDescent="0.25">
      <c r="A69" s="2">
        <v>60</v>
      </c>
      <c r="B69" s="2"/>
      <c r="C69" s="2"/>
      <c r="D69" s="2"/>
      <c r="E69" s="2"/>
      <c r="F69" s="2"/>
      <c r="G69" s="2"/>
      <c r="H69" s="2"/>
      <c r="I69" s="2"/>
      <c r="J69" s="2"/>
      <c r="K69" s="4"/>
      <c r="L69" s="45">
        <f t="shared" si="4"/>
        <v>0</v>
      </c>
    </row>
    <row r="70" spans="1:13" ht="42" customHeight="1" thickBot="1" x14ac:dyDescent="0.3">
      <c r="A70" s="27" t="s">
        <v>12</v>
      </c>
      <c r="K70" s="28" t="s">
        <v>46</v>
      </c>
      <c r="L70" s="29">
        <f>IF('דו"ח בוגרים'!J4&lt;0,0,SUM($L$10:INDEX($L:$L,9+B4)))</f>
        <v>0</v>
      </c>
      <c r="M70" s="15"/>
    </row>
    <row r="71" spans="1:13" ht="33.75" customHeight="1" thickBot="1" x14ac:dyDescent="0.25">
      <c r="A71" s="30" t="s">
        <v>0</v>
      </c>
      <c r="B71" s="30" t="s">
        <v>10</v>
      </c>
      <c r="C71" s="30" t="s">
        <v>37</v>
      </c>
      <c r="K71" s="31" t="s">
        <v>47</v>
      </c>
      <c r="L71" s="32">
        <f>+'דו"ח בוגרים'!J4</f>
        <v>0</v>
      </c>
    </row>
    <row r="72" spans="1:13" ht="51.75" thickBot="1" x14ac:dyDescent="0.3">
      <c r="A72" s="33">
        <v>1</v>
      </c>
      <c r="B72" s="34" t="s">
        <v>11</v>
      </c>
      <c r="C72" s="34" t="s">
        <v>38</v>
      </c>
      <c r="K72" s="35" t="s">
        <v>29</v>
      </c>
      <c r="L72" s="36">
        <f>IF(L71&lt;0,L71,L70)</f>
        <v>0</v>
      </c>
    </row>
    <row r="73" spans="1:13" ht="51" x14ac:dyDescent="0.2">
      <c r="A73" s="33">
        <v>2</v>
      </c>
      <c r="B73" s="34" t="s">
        <v>16</v>
      </c>
      <c r="C73" s="34" t="s">
        <v>52</v>
      </c>
    </row>
    <row r="74" spans="1:13" ht="60" customHeight="1" x14ac:dyDescent="0.2">
      <c r="A74" s="33">
        <v>3</v>
      </c>
      <c r="B74" s="34" t="s">
        <v>15</v>
      </c>
      <c r="C74" s="34" t="s">
        <v>39</v>
      </c>
    </row>
    <row r="77" spans="1:13" ht="15" thickBot="1" x14ac:dyDescent="0.25"/>
    <row r="78" spans="1:13" ht="45.75" customHeight="1" thickBot="1" x14ac:dyDescent="0.25">
      <c r="A78" s="52" t="s">
        <v>53</v>
      </c>
      <c r="B78" s="53"/>
      <c r="C78" s="53"/>
      <c r="D78" s="53"/>
      <c r="E78" s="54"/>
    </row>
    <row r="79" spans="1:13" ht="14.25" hidden="1" customHeight="1" x14ac:dyDescent="0.2">
      <c r="A79" s="37"/>
      <c r="B79" s="38"/>
      <c r="C79" s="38"/>
      <c r="D79" s="38"/>
      <c r="E79" s="39"/>
      <c r="F79" s="39"/>
    </row>
    <row r="80" spans="1:13" ht="14.25" hidden="1" customHeight="1" x14ac:dyDescent="0.2">
      <c r="A80" s="40"/>
      <c r="B80" s="41"/>
      <c r="C80" s="41"/>
      <c r="D80" s="41"/>
      <c r="E80" s="42"/>
      <c r="F80" s="42"/>
    </row>
    <row r="81" spans="1:10" ht="19.5" thickBot="1" x14ac:dyDescent="0.35">
      <c r="A81" s="55"/>
      <c r="B81" s="56"/>
      <c r="C81" s="57"/>
      <c r="D81" s="58"/>
      <c r="E81" s="59"/>
      <c r="I81" s="14"/>
      <c r="J81" s="9"/>
    </row>
    <row r="82" spans="1:10" ht="16.5" thickBot="1" x14ac:dyDescent="0.3">
      <c r="A82" s="60" t="s">
        <v>32</v>
      </c>
      <c r="B82" s="61"/>
      <c r="C82" s="62" t="s">
        <v>35</v>
      </c>
      <c r="D82" s="63"/>
      <c r="E82" s="64"/>
      <c r="I82" s="14"/>
      <c r="J82" s="9"/>
    </row>
    <row r="83" spans="1:10" x14ac:dyDescent="0.2">
      <c r="A83" s="43"/>
      <c r="B83" s="43"/>
      <c r="C83" s="43" t="s">
        <v>33</v>
      </c>
      <c r="D83" s="43"/>
      <c r="E83" s="43"/>
      <c r="F83" s="43"/>
    </row>
    <row r="84" spans="1:10" x14ac:dyDescent="0.2">
      <c r="A84" s="76" t="s">
        <v>34</v>
      </c>
      <c r="B84" s="76"/>
      <c r="C84" s="76"/>
      <c r="D84" s="76"/>
      <c r="E84" s="76"/>
      <c r="F84" s="76"/>
    </row>
    <row r="85" spans="1:10" x14ac:dyDescent="0.2">
      <c r="A85" s="76"/>
      <c r="B85" s="76"/>
      <c r="C85" s="76"/>
      <c r="D85" s="76"/>
      <c r="E85" s="76"/>
      <c r="F85" s="76"/>
    </row>
    <row r="86" spans="1:10" ht="27" customHeight="1" x14ac:dyDescent="0.2">
      <c r="A86" s="77" t="s">
        <v>36</v>
      </c>
      <c r="B86" s="77"/>
      <c r="C86" s="77"/>
      <c r="D86" s="77"/>
      <c r="E86" s="77"/>
      <c r="F86" s="77"/>
    </row>
    <row r="97" spans="1:10" s="5" customFormat="1" x14ac:dyDescent="0.2">
      <c r="J97" s="46"/>
    </row>
    <row r="98" spans="1:10" s="5" customFormat="1" ht="14.25" customHeight="1" x14ac:dyDescent="0.2">
      <c r="J98" s="46"/>
    </row>
    <row r="99" spans="1:10" s="5" customFormat="1" x14ac:dyDescent="0.2">
      <c r="J99" s="46"/>
    </row>
    <row r="100" spans="1:10" s="5" customFormat="1" x14ac:dyDescent="0.2">
      <c r="A100" s="46" t="s">
        <v>17</v>
      </c>
      <c r="J100" s="46"/>
    </row>
    <row r="101" spans="1:10" s="5" customFormat="1" x14ac:dyDescent="0.2">
      <c r="A101" s="46" t="s">
        <v>18</v>
      </c>
      <c r="J101" s="46"/>
    </row>
    <row r="102" spans="1:10" s="5" customFormat="1" x14ac:dyDescent="0.2">
      <c r="J102" s="46"/>
    </row>
    <row r="103" spans="1:10" s="5" customFormat="1" x14ac:dyDescent="0.2">
      <c r="J103" s="46"/>
    </row>
    <row r="104" spans="1:10" s="5" customFormat="1" x14ac:dyDescent="0.2">
      <c r="J104" s="46"/>
    </row>
    <row r="105" spans="1:10" s="5" customFormat="1" x14ac:dyDescent="0.2">
      <c r="J105" s="46"/>
    </row>
    <row r="106" spans="1:10" s="5" customFormat="1" x14ac:dyDescent="0.2">
      <c r="J106" s="46"/>
    </row>
    <row r="107" spans="1:10" s="5" customFormat="1" x14ac:dyDescent="0.2">
      <c r="J107" s="46"/>
    </row>
    <row r="108" spans="1:10" s="5" customFormat="1" x14ac:dyDescent="0.2">
      <c r="J108" s="46"/>
    </row>
    <row r="109" spans="1:10" s="5" customFormat="1" x14ac:dyDescent="0.2">
      <c r="J109" s="46"/>
    </row>
    <row r="110" spans="1:10" s="5" customFormat="1" x14ac:dyDescent="0.2">
      <c r="J110" s="46"/>
    </row>
    <row r="111" spans="1:10" s="5" customFormat="1" x14ac:dyDescent="0.2">
      <c r="J111" s="46"/>
    </row>
    <row r="112" spans="1:10" s="5" customFormat="1" x14ac:dyDescent="0.2">
      <c r="J112" s="46"/>
    </row>
    <row r="113" spans="1:10" s="5" customFormat="1" x14ac:dyDescent="0.2">
      <c r="A113" s="47">
        <v>43101</v>
      </c>
      <c r="B113" s="47">
        <v>43131</v>
      </c>
      <c r="J113" s="46"/>
    </row>
    <row r="114" spans="1:10" s="5" customFormat="1" x14ac:dyDescent="0.2">
      <c r="A114" s="47">
        <v>43132</v>
      </c>
      <c r="B114" s="47">
        <v>43159</v>
      </c>
      <c r="J114" s="46"/>
    </row>
    <row r="115" spans="1:10" s="5" customFormat="1" x14ac:dyDescent="0.2">
      <c r="A115" s="47">
        <v>43160</v>
      </c>
      <c r="B115" s="47">
        <v>43190</v>
      </c>
      <c r="J115" s="46"/>
    </row>
    <row r="116" spans="1:10" s="5" customFormat="1" x14ac:dyDescent="0.2">
      <c r="A116" s="47">
        <v>43191</v>
      </c>
      <c r="B116" s="47">
        <v>43220</v>
      </c>
      <c r="J116" s="46"/>
    </row>
    <row r="117" spans="1:10" s="5" customFormat="1" x14ac:dyDescent="0.2">
      <c r="A117" s="47">
        <v>43221</v>
      </c>
      <c r="B117" s="47">
        <v>43251</v>
      </c>
      <c r="J117" s="46"/>
    </row>
    <row r="118" spans="1:10" s="5" customFormat="1" x14ac:dyDescent="0.2">
      <c r="A118" s="47">
        <v>43252</v>
      </c>
      <c r="B118" s="47">
        <v>43281</v>
      </c>
      <c r="J118" s="46"/>
    </row>
    <row r="119" spans="1:10" s="5" customFormat="1" x14ac:dyDescent="0.2">
      <c r="A119" s="47">
        <v>43282</v>
      </c>
      <c r="B119" s="47">
        <v>43312</v>
      </c>
      <c r="J119" s="46"/>
    </row>
    <row r="120" spans="1:10" s="5" customFormat="1" x14ac:dyDescent="0.2">
      <c r="A120" s="47">
        <v>43313</v>
      </c>
      <c r="B120" s="47">
        <v>43343</v>
      </c>
      <c r="J120" s="46"/>
    </row>
    <row r="121" spans="1:10" s="5" customFormat="1" x14ac:dyDescent="0.2">
      <c r="A121" s="47">
        <v>43344</v>
      </c>
      <c r="B121" s="47">
        <v>43373</v>
      </c>
      <c r="J121" s="46"/>
    </row>
    <row r="122" spans="1:10" s="5" customFormat="1" x14ac:dyDescent="0.2">
      <c r="A122" s="47">
        <v>43374</v>
      </c>
      <c r="B122" s="47">
        <v>43404</v>
      </c>
      <c r="J122" s="46"/>
    </row>
    <row r="123" spans="1:10" s="5" customFormat="1" x14ac:dyDescent="0.2">
      <c r="A123" s="47">
        <v>43405</v>
      </c>
      <c r="B123" s="47">
        <v>43434</v>
      </c>
      <c r="J123" s="46"/>
    </row>
    <row r="124" spans="1:10" s="5" customFormat="1" x14ac:dyDescent="0.2">
      <c r="A124" s="47">
        <v>43435</v>
      </c>
      <c r="B124" s="47">
        <v>43465</v>
      </c>
      <c r="J124" s="46"/>
    </row>
    <row r="125" spans="1:10" s="5" customFormat="1" x14ac:dyDescent="0.2">
      <c r="A125" s="47">
        <v>43466</v>
      </c>
      <c r="B125" s="47">
        <v>43496</v>
      </c>
      <c r="J125" s="46"/>
    </row>
    <row r="126" spans="1:10" s="5" customFormat="1" x14ac:dyDescent="0.2">
      <c r="A126" s="47">
        <v>43497</v>
      </c>
      <c r="B126" s="47">
        <v>43524</v>
      </c>
      <c r="J126" s="46"/>
    </row>
    <row r="127" spans="1:10" s="5" customFormat="1" x14ac:dyDescent="0.2">
      <c r="A127" s="47">
        <v>43525</v>
      </c>
      <c r="B127" s="47">
        <v>43555</v>
      </c>
      <c r="J127" s="46"/>
    </row>
    <row r="128" spans="1:10" s="5" customFormat="1" x14ac:dyDescent="0.2">
      <c r="A128" s="47">
        <v>43556</v>
      </c>
      <c r="B128" s="47">
        <v>43585</v>
      </c>
      <c r="J128" s="46"/>
    </row>
    <row r="129" spans="1:10" s="5" customFormat="1" x14ac:dyDescent="0.2">
      <c r="A129" s="47">
        <v>43586</v>
      </c>
      <c r="B129" s="47">
        <v>43616</v>
      </c>
      <c r="J129" s="46"/>
    </row>
    <row r="130" spans="1:10" s="5" customFormat="1" x14ac:dyDescent="0.2">
      <c r="A130" s="47">
        <v>43617</v>
      </c>
      <c r="B130" s="47">
        <v>43646</v>
      </c>
      <c r="J130" s="46"/>
    </row>
    <row r="131" spans="1:10" s="5" customFormat="1" x14ac:dyDescent="0.2">
      <c r="A131" s="47">
        <v>43647</v>
      </c>
      <c r="B131" s="47">
        <v>43677</v>
      </c>
      <c r="J131" s="46"/>
    </row>
    <row r="132" spans="1:10" s="5" customFormat="1" x14ac:dyDescent="0.2">
      <c r="A132" s="47">
        <v>43678</v>
      </c>
      <c r="B132" s="47">
        <v>43708</v>
      </c>
      <c r="J132" s="46"/>
    </row>
    <row r="133" spans="1:10" s="5" customFormat="1" x14ac:dyDescent="0.2">
      <c r="A133" s="47">
        <v>43709</v>
      </c>
      <c r="B133" s="47">
        <v>43738</v>
      </c>
      <c r="J133" s="46"/>
    </row>
    <row r="134" spans="1:10" s="5" customFormat="1" x14ac:dyDescent="0.2">
      <c r="A134" s="47">
        <v>43739</v>
      </c>
      <c r="B134" s="47">
        <v>43769</v>
      </c>
      <c r="J134" s="46"/>
    </row>
    <row r="135" spans="1:10" s="5" customFormat="1" x14ac:dyDescent="0.2">
      <c r="A135" s="47">
        <v>43770</v>
      </c>
      <c r="B135" s="47">
        <v>43799</v>
      </c>
      <c r="J135" s="46"/>
    </row>
    <row r="136" spans="1:10" s="5" customFormat="1" x14ac:dyDescent="0.2">
      <c r="A136" s="47">
        <v>43800</v>
      </c>
      <c r="B136" s="47">
        <v>43830</v>
      </c>
      <c r="J136" s="46"/>
    </row>
    <row r="137" spans="1:10" s="5" customFormat="1" x14ac:dyDescent="0.2">
      <c r="A137" s="47">
        <v>43831</v>
      </c>
      <c r="B137" s="47">
        <v>43861</v>
      </c>
      <c r="J137" s="46"/>
    </row>
    <row r="138" spans="1:10" s="5" customFormat="1" x14ac:dyDescent="0.2">
      <c r="A138" s="47">
        <v>43862</v>
      </c>
      <c r="B138" s="47">
        <v>43890</v>
      </c>
      <c r="J138" s="46"/>
    </row>
    <row r="139" spans="1:10" s="5" customFormat="1" x14ac:dyDescent="0.2">
      <c r="A139" s="47">
        <v>43891</v>
      </c>
      <c r="B139" s="47">
        <v>43921</v>
      </c>
      <c r="J139" s="46"/>
    </row>
    <row r="140" spans="1:10" s="5" customFormat="1" x14ac:dyDescent="0.2">
      <c r="A140" s="47">
        <v>43922</v>
      </c>
      <c r="B140" s="47">
        <v>43951</v>
      </c>
      <c r="J140" s="46"/>
    </row>
    <row r="141" spans="1:10" s="5" customFormat="1" x14ac:dyDescent="0.2">
      <c r="A141" s="47">
        <v>43952</v>
      </c>
      <c r="B141" s="47">
        <v>43982</v>
      </c>
      <c r="J141" s="46"/>
    </row>
    <row r="142" spans="1:10" s="5" customFormat="1" x14ac:dyDescent="0.2">
      <c r="A142" s="47">
        <v>43983</v>
      </c>
      <c r="B142" s="47">
        <v>44012</v>
      </c>
      <c r="J142" s="46"/>
    </row>
    <row r="143" spans="1:10" s="5" customFormat="1" x14ac:dyDescent="0.2">
      <c r="A143" s="47">
        <v>44013</v>
      </c>
      <c r="B143" s="47">
        <v>44043</v>
      </c>
      <c r="J143" s="46"/>
    </row>
    <row r="144" spans="1:10" s="5" customFormat="1" x14ac:dyDescent="0.2">
      <c r="A144" s="47">
        <v>44044</v>
      </c>
      <c r="B144" s="47">
        <v>44074</v>
      </c>
      <c r="J144" s="46"/>
    </row>
    <row r="145" spans="1:10" s="5" customFormat="1" x14ac:dyDescent="0.2">
      <c r="A145" s="47">
        <v>44075</v>
      </c>
      <c r="B145" s="47">
        <v>44104</v>
      </c>
      <c r="J145" s="46"/>
    </row>
    <row r="146" spans="1:10" s="5" customFormat="1" x14ac:dyDescent="0.2">
      <c r="A146" s="47">
        <v>44105</v>
      </c>
      <c r="B146" s="47">
        <v>44135</v>
      </c>
      <c r="J146" s="46"/>
    </row>
    <row r="147" spans="1:10" s="5" customFormat="1" x14ac:dyDescent="0.2">
      <c r="A147" s="47">
        <v>44136</v>
      </c>
      <c r="B147" s="47">
        <v>44165</v>
      </c>
      <c r="J147" s="46"/>
    </row>
    <row r="148" spans="1:10" s="5" customFormat="1" x14ac:dyDescent="0.2">
      <c r="A148" s="47">
        <v>44166</v>
      </c>
      <c r="B148" s="47">
        <v>44196</v>
      </c>
      <c r="J148" s="46"/>
    </row>
    <row r="149" spans="1:10" s="5" customFormat="1" x14ac:dyDescent="0.2">
      <c r="A149" s="47">
        <v>44197</v>
      </c>
      <c r="B149" s="47">
        <v>44227</v>
      </c>
      <c r="J149" s="46"/>
    </row>
    <row r="150" spans="1:10" s="5" customFormat="1" x14ac:dyDescent="0.2">
      <c r="A150" s="47">
        <v>44228</v>
      </c>
      <c r="B150" s="47">
        <v>44255</v>
      </c>
      <c r="J150" s="46"/>
    </row>
    <row r="151" spans="1:10" s="5" customFormat="1" x14ac:dyDescent="0.2">
      <c r="A151" s="47">
        <v>44256</v>
      </c>
      <c r="B151" s="47">
        <v>44286</v>
      </c>
      <c r="J151" s="46"/>
    </row>
    <row r="152" spans="1:10" s="5" customFormat="1" x14ac:dyDescent="0.2">
      <c r="A152" s="47">
        <v>44287</v>
      </c>
      <c r="B152" s="47">
        <v>44316</v>
      </c>
      <c r="J152" s="46"/>
    </row>
    <row r="153" spans="1:10" s="5" customFormat="1" x14ac:dyDescent="0.2">
      <c r="A153" s="47">
        <v>44317</v>
      </c>
      <c r="B153" s="47">
        <v>44347</v>
      </c>
      <c r="J153" s="46"/>
    </row>
    <row r="154" spans="1:10" s="5" customFormat="1" x14ac:dyDescent="0.2">
      <c r="A154" s="47">
        <v>44348</v>
      </c>
      <c r="B154" s="47">
        <v>44377</v>
      </c>
      <c r="J154" s="46"/>
    </row>
    <row r="155" spans="1:10" s="5" customFormat="1" x14ac:dyDescent="0.2">
      <c r="A155" s="47">
        <v>44378</v>
      </c>
      <c r="B155" s="47">
        <v>44408</v>
      </c>
      <c r="J155" s="46"/>
    </row>
    <row r="156" spans="1:10" s="5" customFormat="1" x14ac:dyDescent="0.2">
      <c r="A156" s="47">
        <v>44409</v>
      </c>
      <c r="B156" s="47">
        <v>44439</v>
      </c>
      <c r="J156" s="46"/>
    </row>
    <row r="157" spans="1:10" s="5" customFormat="1" x14ac:dyDescent="0.2">
      <c r="A157" s="47">
        <v>44440</v>
      </c>
      <c r="B157" s="47">
        <v>44469</v>
      </c>
      <c r="J157" s="46"/>
    </row>
    <row r="158" spans="1:10" s="5" customFormat="1" x14ac:dyDescent="0.2">
      <c r="A158" s="47">
        <v>44470</v>
      </c>
      <c r="B158" s="47">
        <v>44500</v>
      </c>
      <c r="J158" s="46"/>
    </row>
    <row r="159" spans="1:10" s="5" customFormat="1" x14ac:dyDescent="0.2">
      <c r="A159" s="47">
        <v>44501</v>
      </c>
      <c r="B159" s="47">
        <v>44530</v>
      </c>
      <c r="J159" s="46"/>
    </row>
    <row r="160" spans="1:10" s="5" customFormat="1" x14ac:dyDescent="0.2">
      <c r="A160" s="47">
        <v>44531</v>
      </c>
      <c r="B160" s="47">
        <v>44561</v>
      </c>
      <c r="J160" s="46"/>
    </row>
    <row r="161" spans="1:10" s="5" customFormat="1" x14ac:dyDescent="0.2">
      <c r="A161" s="47">
        <v>44562</v>
      </c>
      <c r="B161" s="47">
        <v>44592</v>
      </c>
      <c r="J161" s="46"/>
    </row>
    <row r="162" spans="1:10" s="5" customFormat="1" x14ac:dyDescent="0.2">
      <c r="A162" s="47">
        <v>44593</v>
      </c>
      <c r="B162" s="47">
        <v>44620</v>
      </c>
      <c r="J162" s="46"/>
    </row>
    <row r="163" spans="1:10" s="5" customFormat="1" x14ac:dyDescent="0.2">
      <c r="A163" s="47">
        <v>44621</v>
      </c>
      <c r="B163" s="47">
        <v>44651</v>
      </c>
      <c r="J163" s="46"/>
    </row>
    <row r="164" spans="1:10" s="5" customFormat="1" x14ac:dyDescent="0.2">
      <c r="A164" s="47">
        <v>44652</v>
      </c>
      <c r="B164" s="47">
        <v>44681</v>
      </c>
      <c r="J164" s="46"/>
    </row>
    <row r="165" spans="1:10" s="5" customFormat="1" x14ac:dyDescent="0.2">
      <c r="A165" s="47">
        <v>44682</v>
      </c>
      <c r="B165" s="47">
        <v>44712</v>
      </c>
      <c r="J165" s="46"/>
    </row>
    <row r="166" spans="1:10" s="5" customFormat="1" x14ac:dyDescent="0.2">
      <c r="A166" s="47">
        <v>44713</v>
      </c>
      <c r="B166" s="47">
        <v>44742</v>
      </c>
      <c r="J166" s="46"/>
    </row>
    <row r="167" spans="1:10" s="5" customFormat="1" x14ac:dyDescent="0.2">
      <c r="A167" s="47">
        <v>44743</v>
      </c>
      <c r="B167" s="47">
        <v>44773</v>
      </c>
      <c r="J167" s="46"/>
    </row>
    <row r="168" spans="1:10" s="5" customFormat="1" x14ac:dyDescent="0.2">
      <c r="A168" s="47">
        <v>44774</v>
      </c>
      <c r="B168" s="47">
        <v>44804</v>
      </c>
      <c r="J168" s="46"/>
    </row>
    <row r="169" spans="1:10" s="5" customFormat="1" x14ac:dyDescent="0.2">
      <c r="A169" s="47">
        <v>44805</v>
      </c>
      <c r="B169" s="47">
        <v>44834</v>
      </c>
      <c r="J169" s="46"/>
    </row>
    <row r="170" spans="1:10" s="5" customFormat="1" x14ac:dyDescent="0.2">
      <c r="A170" s="47">
        <v>44835</v>
      </c>
      <c r="B170" s="47">
        <v>44865</v>
      </c>
      <c r="J170" s="46"/>
    </row>
    <row r="171" spans="1:10" s="5" customFormat="1" x14ac:dyDescent="0.2">
      <c r="A171" s="47">
        <v>44866</v>
      </c>
      <c r="B171" s="47">
        <v>44895</v>
      </c>
      <c r="J171" s="46"/>
    </row>
    <row r="172" spans="1:10" s="5" customFormat="1" x14ac:dyDescent="0.2">
      <c r="A172" s="47">
        <v>44896</v>
      </c>
      <c r="B172" s="47">
        <v>44926</v>
      </c>
      <c r="J172" s="46"/>
    </row>
    <row r="173" spans="1:10" s="5" customFormat="1" x14ac:dyDescent="0.2">
      <c r="J173" s="46"/>
    </row>
  </sheetData>
  <sheetProtection algorithmName="SHA-512" hashValue="cuCci/QVDgEen4gBX/42emt8WCYPyWDc/R9GY3eEydut6rQ/sRdIRCw81YRUgDhaedvwIWVJoeFl2CfPUWl/nA==" saltValue="BK44wjbQm+miy7h2N9WEYA==" spinCount="100000" sheet="1" objects="1" scenarios="1"/>
  <protectedRanges>
    <protectedRange sqref="B7:C7" name="ראשי7"/>
    <protectedRange sqref="A81:E81" name="ראשי8_1"/>
  </protectedRanges>
  <mergeCells count="11">
    <mergeCell ref="A84:F85"/>
    <mergeCell ref="A86:F86"/>
    <mergeCell ref="E1:G1"/>
    <mergeCell ref="B5:C5"/>
    <mergeCell ref="B4:C4"/>
    <mergeCell ref="B3:C3"/>
    <mergeCell ref="A81:B81"/>
    <mergeCell ref="C81:E81"/>
    <mergeCell ref="A82:B82"/>
    <mergeCell ref="C82:E82"/>
    <mergeCell ref="A78:E78"/>
  </mergeCells>
  <conditionalFormatting sqref="B7">
    <cfRule type="cellIs" dxfId="4" priority="26" stopIfTrue="1" operator="notBetween">
      <formula>#REF!</formula>
      <formula>#REF!</formula>
    </cfRule>
    <cfRule type="cellIs" dxfId="3" priority="27" stopIfTrue="1" operator="greaterThan">
      <formula>#REF!</formula>
    </cfRule>
  </conditionalFormatting>
  <conditionalFormatting sqref="C7">
    <cfRule type="cellIs" dxfId="2" priority="28" stopIfTrue="1" operator="notBetween">
      <formula>#REF!</formula>
      <formula>#REF!</formula>
    </cfRule>
    <cfRule type="cellIs" dxfId="1" priority="29" stopIfTrue="1" operator="lessThan">
      <formula>#REF!</formula>
    </cfRule>
    <cfRule type="expression" dxfId="0" priority="30" stopIfTrue="1">
      <formula>(#REF!-#REF!&gt;92)</formula>
    </cfRule>
  </conditionalFormatting>
  <dataValidations count="4">
    <dataValidation type="list" allowBlank="1" showInputMessage="1" showErrorMessage="1" sqref="D10:D69">
      <formula1>$A$72:$A$74</formula1>
    </dataValidation>
    <dataValidation type="list" allowBlank="1" showInputMessage="1" showErrorMessage="1" sqref="B5:C5 J10:J69">
      <formula1>$A$100:$A$101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C7">
      <formula1>$B$113:$B$172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ראשון בחודש)" sqref="B7">
      <formula1>$A$113:$A$172</formula1>
    </dataValidation>
  </dataValidations>
  <pageMargins left="0.7" right="0.7" top="0.75" bottom="0.75" header="0.3" footer="0.3"/>
  <pageSetup paperSize="9" orientation="portrait" r:id="rId1"/>
  <ignoredErrors>
    <ignoredError sqref="L18:L69 L10:L1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דו"ח בוגרים</vt:lpstr>
      <vt:lpstr>דו"ח השמה</vt:lpstr>
      <vt:lpstr>boger</vt:lpstr>
      <vt:lpstr>zehut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Eitan Rothstein</dc:creator>
  <cp:keywords/>
  <dc:description/>
  <cp:lastModifiedBy>Noa Ecker</cp:lastModifiedBy>
  <dcterms:created xsi:type="dcterms:W3CDTF">2017-10-22T08:47:41Z</dcterms:created>
  <dcterms:modified xsi:type="dcterms:W3CDTF">2018-02-07T12:10:02Z</dcterms:modified>
  <cp:category/>
  <cp:contentStatus/>
</cp:coreProperties>
</file>